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W002PRM\Documents\mediatiedotteet\2025-04-Nuotti-valmennus\"/>
    </mc:Choice>
  </mc:AlternateContent>
  <xr:revisionPtr revIDLastSave="0" documentId="13_ncr:1_{2857B9D5-2052-472B-99F0-6FC61B947CD2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Saajat ja kustannukset, aikas" sheetId="2" r:id="rId1"/>
    <sheet name="Maakunnittai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F18" i="2"/>
  <c r="F19" i="2"/>
  <c r="F20" i="2"/>
  <c r="F15" i="2"/>
  <c r="F5" i="2"/>
  <c r="F6" i="2"/>
  <c r="F7" i="2"/>
  <c r="F8" i="2"/>
  <c r="F9" i="2"/>
  <c r="F4" i="2"/>
  <c r="D16" i="2"/>
  <c r="D17" i="2"/>
  <c r="D18" i="2"/>
  <c r="D19" i="2"/>
  <c r="D20" i="2"/>
  <c r="D15" i="2"/>
  <c r="D5" i="2"/>
  <c r="D6" i="2"/>
  <c r="D7" i="2"/>
  <c r="D8" i="2"/>
  <c r="D9" i="2"/>
  <c r="D4" i="2"/>
  <c r="F18" i="1"/>
  <c r="F7" i="1"/>
  <c r="F16" i="1"/>
  <c r="F20" i="1"/>
  <c r="F14" i="1"/>
  <c r="F21" i="1"/>
  <c r="F8" i="1"/>
  <c r="F17" i="1"/>
  <c r="F15" i="1"/>
  <c r="F5" i="1"/>
  <c r="F19" i="1"/>
  <c r="F11" i="1"/>
  <c r="F6" i="1"/>
  <c r="F12" i="1"/>
  <c r="F9" i="1"/>
  <c r="F13" i="1"/>
  <c r="F4" i="1"/>
  <c r="F10" i="1"/>
  <c r="F22" i="1"/>
  <c r="H18" i="1"/>
  <c r="H7" i="1"/>
  <c r="H16" i="1"/>
  <c r="H20" i="1"/>
  <c r="H14" i="1"/>
  <c r="H21" i="1"/>
  <c r="H8" i="1"/>
  <c r="H17" i="1"/>
  <c r="H15" i="1"/>
  <c r="H5" i="1"/>
  <c r="H19" i="1"/>
  <c r="H11" i="1"/>
  <c r="H6" i="1"/>
  <c r="H12" i="1"/>
  <c r="H9" i="1"/>
  <c r="H13" i="1"/>
  <c r="H4" i="1"/>
  <c r="H10" i="1"/>
  <c r="H22" i="1"/>
  <c r="I18" i="1"/>
  <c r="J18" i="1" s="1"/>
  <c r="I7" i="1"/>
  <c r="J7" i="1" s="1"/>
  <c r="I16" i="1"/>
  <c r="J16" i="1" s="1"/>
  <c r="I20" i="1"/>
  <c r="J20" i="1" s="1"/>
  <c r="I14" i="1"/>
  <c r="J14" i="1" s="1"/>
  <c r="I21" i="1"/>
  <c r="J21" i="1" s="1"/>
  <c r="I8" i="1"/>
  <c r="J8" i="1" s="1"/>
  <c r="I17" i="1"/>
  <c r="J17" i="1" s="1"/>
  <c r="I15" i="1"/>
  <c r="J15" i="1" s="1"/>
  <c r="I5" i="1"/>
  <c r="J5" i="1" s="1"/>
  <c r="I19" i="1"/>
  <c r="J19" i="1" s="1"/>
  <c r="I11" i="1"/>
  <c r="J11" i="1" s="1"/>
  <c r="I6" i="1"/>
  <c r="J6" i="1" s="1"/>
  <c r="I12" i="1"/>
  <c r="J12" i="1" s="1"/>
  <c r="I9" i="1"/>
  <c r="J9" i="1" s="1"/>
  <c r="I13" i="1"/>
  <c r="J13" i="1" s="1"/>
  <c r="I4" i="1"/>
  <c r="J4" i="1" s="1"/>
  <c r="I10" i="1"/>
  <c r="J10" i="1" s="1"/>
  <c r="I22" i="1"/>
  <c r="J22" i="1" s="1"/>
</calcChain>
</file>

<file path=xl/sharedStrings.xml><?xml version="1.0" encoding="utf-8"?>
<sst xmlns="http://schemas.openxmlformats.org/spreadsheetml/2006/main" count="59" uniqueCount="48">
  <si>
    <t>%-osuus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</si>
  <si>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</si>
  <si>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</si>
  <si>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</si>
  <si>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</si>
  <si>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</si>
  <si>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</si>
  <si>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</si>
  <si>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</si>
  <si>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</si>
  <si>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</si>
  <si>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</si>
  <si>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</si>
  <si>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</si>
  <si>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</si>
  <si>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</si>
  <si>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</si>
  <si>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</si>
  <si>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</si>
  <si>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Ahvenanmaa</t>
  </si>
  <si>
    <t>Erotus</t>
  </si>
  <si>
    <t>2024, %</t>
  </si>
  <si>
    <t>Muutos-%</t>
  </si>
  <si>
    <t>2023, %</t>
  </si>
  <si>
    <t>Maakunta</t>
  </si>
  <si>
    <t>Nuotti-valmennuksen saajat 2023</t>
  </si>
  <si>
    <t>Nuotti-valmennuksen saajat 2024</t>
  </si>
  <si>
    <t>Nuoren ammatillisen kuntoutuksen saajat 2024</t>
  </si>
  <si>
    <t>16–29v asukkaat</t>
  </si>
  <si>
    <t>Aika</t>
  </si>
  <si>
    <t>Saajat</t>
  </si>
  <si>
    <t>Nuotti-valmennuksen saajat ja kustannukset</t>
  </si>
  <si>
    <t>2019</t>
  </si>
  <si>
    <t>2020</t>
  </si>
  <si>
    <t>2021</t>
  </si>
  <si>
    <t>2022</t>
  </si>
  <si>
    <t>2023</t>
  </si>
  <si>
    <t>2024</t>
  </si>
  <si>
    <t xml:space="preserve"> </t>
  </si>
  <si>
    <t>Kuntoutuspalvelu-kustannukset, euroa</t>
  </si>
  <si>
    <t>Nuoren ammatillisen kuntoutuksen saajat ja kustannukset</t>
  </si>
  <si>
    <t>Kuntoutuspalvelu-
kustannukset, euroa</t>
  </si>
  <si>
    <t>Kuntoutuspalveluita (Nuoren ammatillinen kuntoutus) saaneet ja osuus 16-29-vuotiaasta väestöstä maakunnittain</t>
  </si>
  <si>
    <t>Inflaatiokertoimet</t>
  </si>
  <si>
    <t>Kuntoutuspalvelu-
kustannukset, euroa vuoden 2024 rahana</t>
  </si>
  <si>
    <t>Kuntoutusrahakustannukset, euroa vuoden 2024 rahana</t>
  </si>
  <si>
    <t>Kuntoutusrahakustannukset, euroa</t>
  </si>
  <si>
    <t>Kuntoutusrahakustannukset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</si>
</sst>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>
    <font>
      <sz val="11"/>
      <name val="Calibri"/>
    </font>
    <font>
      <sz val="11"/>
      <name val="Calibri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Alignment="1">
      <alignment horizontal="right"/>
    </xf>
    <xf numFmtId="9" fontId="0" fillId="0" borderId="0" xfId="1" applyFont="1" applyFill="1" applyBorder="1"/>
    <xf numFmtId="164" fontId="0" fillId="0" borderId="0" xfId="1" applyNumberFormat="1" applyFont="1" applyFill="1" applyBorder="1"/>
    <xf numFmtId="10" fontId="0" fillId="0" borderId="0" xfId="1" applyNumberFormat="1" applyFont="1" applyFill="1" applyBorder="1"/>
    <xf numFmtId="0" fontId="0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left" wrapText="1"/>
    </xf>
    <xf numFmtId="3" fontId="0" fillId="2" borderId="0" xfId="0" applyNumberFormat="1" applyFill="1" applyAlignment="1">
      <alignment horizontal="right"/>
    </xf>
    <xf numFmtId="3" fontId="0" fillId="2" borderId="0" xfId="0" applyNumberFormat="1" applyFont="1" applyFill="1" applyBorder="1"/>
    <xf numFmtId="0" fontId="3" fillId="0" borderId="0" xfId="0" applyFont="1" applyFill="1" applyAlignment="1">
      <alignment horizontal="right" wrapText="1"/>
    </xf>
    <xf numFmtId="3" fontId="0" fillId="0" borderId="0" xfId="0" applyNumberFormat="1" applyFill="1" applyAlignment="1">
      <alignment horizontal="right"/>
    </xf>
    <xf numFmtId="9" fontId="2" fillId="2" borderId="0" xfId="0" applyNumberFormat="1" applyFont="1" applyFill="1" applyBorder="1" applyAlignment="1">
      <alignment wrapText="1"/>
    </xf>
    <xf numFmtId="10" fontId="0" fillId="2" borderId="0" xfId="1" applyNumberFormat="1" applyFont="1" applyFill="1" applyBorder="1"/>
    <xf numFmtId="0" fontId="2" fillId="2" borderId="0" xfId="0" applyFont="1" applyFill="1" applyBorder="1" applyAlignment="1">
      <alignment wrapText="1"/>
    </xf>
    <xf numFmtId="0" fontId="0" fillId="2" borderId="0" xfId="0" applyFont="1" applyFill="1" applyBorder="1"/>
    <xf numFmtId="0" fontId="2" fillId="0" borderId="0" xfId="0" applyFont="1" applyAlignment="1">
      <alignment wrapText="1"/>
    </xf>
    <xf numFmtId="3" fontId="0" fillId="0" borderId="0" xfId="0" applyNumberFormat="1"/>
    <xf numFmtId="0" fontId="3" fillId="0" borderId="0" xfId="0" applyFont="1" applyFill="1" applyBorder="1" applyAlignment="1">
      <alignment horizontal="right" wrapText="1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3E99-33FA-4B33-9387-6E07C357C161}">
  <dimension ref="A1:I20"/>
  <sheetViews>
    <sheetView tabSelected="1" workbookViewId="0">
      <selection activeCell="H11" sqref="H11"/>
    </sheetView>
  </sheetViews>
  <sheetFormatPr defaultRowHeight="15"/>
  <cols>
    <col min="3" max="3" width="20.5703125" customWidth="1"/>
    <col min="4" max="4" width="22.42578125" customWidth="1"/>
    <col min="5" max="5" width="17.5703125" customWidth="1"/>
    <col min="6" max="6" width="17.85546875" customWidth="1"/>
    <col min="7" max="7" width="17.7109375" customWidth="1"/>
    <col min="9" max="9" width="9.7109375" bestFit="1" customWidth="1"/>
  </cols>
  <sheetData>
    <row r="1" spans="1:9" ht="21">
      <c r="A1" s="14" t="s">
        <v>31</v>
      </c>
    </row>
    <row r="3" spans="1:9" s="8" customFormat="1" ht="60">
      <c r="A3" s="17" t="s">
        <v>29</v>
      </c>
      <c r="B3" s="18" t="s">
        <v>30</v>
      </c>
      <c r="C3" s="22" t="s">
        <v>39</v>
      </c>
      <c r="D3" s="18" t="s">
        <v>44</v>
      </c>
      <c r="E3" s="28" t="s">
        <v>46</v>
      </c>
      <c r="F3" s="26" t="s">
        <v>45</v>
      </c>
      <c r="G3" s="8" t="s">
        <v>43</v>
      </c>
    </row>
    <row r="4" spans="1:9">
      <c r="A4" s="19" t="s">
        <v>32</v>
      </c>
      <c r="B4" s="20">
        <v>2169</v>
      </c>
      <c r="C4" s="23">
        <v>2505644.14</v>
      </c>
      <c r="D4" s="21">
        <f>C4*G4</f>
        <v>2968725.729589588</v>
      </c>
      <c r="E4" s="29">
        <v>4953819</v>
      </c>
      <c r="F4" s="21">
        <f>E4*G4</f>
        <v>5869360.9719973095</v>
      </c>
      <c r="G4">
        <v>1.1848153862701301</v>
      </c>
    </row>
    <row r="5" spans="1:9">
      <c r="A5" s="19" t="s">
        <v>33</v>
      </c>
      <c r="B5" s="20">
        <v>4588</v>
      </c>
      <c r="C5" s="23">
        <v>7863222.6100000003</v>
      </c>
      <c r="D5" s="21">
        <f t="shared" ref="D5:D9" si="0">C5*G5</f>
        <v>9289565.0776647851</v>
      </c>
      <c r="E5" s="29">
        <v>9304073</v>
      </c>
      <c r="F5" s="21">
        <f t="shared" ref="F5:F9" si="1">E5*G5</f>
        <v>10991777.278558291</v>
      </c>
      <c r="G5">
        <v>1.181394135510146</v>
      </c>
    </row>
    <row r="6" spans="1:9">
      <c r="A6" s="19" t="s">
        <v>34</v>
      </c>
      <c r="B6" s="20">
        <v>7714</v>
      </c>
      <c r="C6" s="23">
        <v>18773859.18</v>
      </c>
      <c r="D6" s="21">
        <f t="shared" si="0"/>
        <v>21702795.959688522</v>
      </c>
      <c r="E6" s="29">
        <v>17241786</v>
      </c>
      <c r="F6" s="21">
        <f t="shared" si="1"/>
        <v>19931701.838759299</v>
      </c>
      <c r="G6">
        <v>1.1560114386502245</v>
      </c>
    </row>
    <row r="7" spans="1:9">
      <c r="A7" s="19" t="s">
        <v>35</v>
      </c>
      <c r="B7" s="20">
        <v>9261</v>
      </c>
      <c r="C7" s="23">
        <v>23565723.09</v>
      </c>
      <c r="D7" s="21">
        <f t="shared" si="0"/>
        <v>25431077.91705329</v>
      </c>
      <c r="E7" s="29">
        <v>19925459</v>
      </c>
      <c r="F7" s="21">
        <f t="shared" si="1"/>
        <v>21502667.175830364</v>
      </c>
      <c r="G7">
        <v>1.0791554250183328</v>
      </c>
    </row>
    <row r="8" spans="1:9">
      <c r="A8" s="19" t="s">
        <v>36</v>
      </c>
      <c r="B8" s="20">
        <v>8263</v>
      </c>
      <c r="C8" s="23">
        <v>23674457.050000001</v>
      </c>
      <c r="D8" s="21">
        <f t="shared" si="0"/>
        <v>24045312.155452877</v>
      </c>
      <c r="E8" s="29">
        <v>30449515</v>
      </c>
      <c r="F8" s="21">
        <f t="shared" si="1"/>
        <v>30926499.881742578</v>
      </c>
      <c r="G8">
        <v>1.0156647776407137</v>
      </c>
      <c r="I8" s="1"/>
    </row>
    <row r="9" spans="1:9">
      <c r="A9" s="19" t="s">
        <v>37</v>
      </c>
      <c r="B9" s="20">
        <v>3278</v>
      </c>
      <c r="C9" s="23">
        <v>7778394.9299999997</v>
      </c>
      <c r="D9" s="21">
        <f t="shared" si="0"/>
        <v>7778394.9299999997</v>
      </c>
      <c r="E9" s="29">
        <v>8865143</v>
      </c>
      <c r="F9" s="21">
        <f t="shared" si="1"/>
        <v>8865143</v>
      </c>
      <c r="G9">
        <v>1</v>
      </c>
      <c r="I9" s="1"/>
    </row>
    <row r="10" spans="1:9">
      <c r="A10" s="12" t="s">
        <v>38</v>
      </c>
      <c r="B10" s="13"/>
      <c r="C10" s="13"/>
    </row>
    <row r="12" spans="1:9" s="7" customFormat="1" ht="21">
      <c r="A12" s="15" t="s">
        <v>40</v>
      </c>
    </row>
    <row r="14" spans="1:9" ht="60">
      <c r="A14" s="9" t="s">
        <v>29</v>
      </c>
      <c r="B14" s="10" t="s">
        <v>30</v>
      </c>
      <c r="C14" s="10" t="s">
        <v>41</v>
      </c>
      <c r="D14" s="10" t="s">
        <v>44</v>
      </c>
      <c r="E14" s="30" t="s">
        <v>47</v>
      </c>
      <c r="F14" s="8" t="s">
        <v>45</v>
      </c>
      <c r="G14" t="s">
        <v>43</v>
      </c>
    </row>
    <row r="15" spans="1:9">
      <c r="A15" s="11" t="s">
        <v>32</v>
      </c>
      <c r="B15" s="3">
        <v>2619</v>
      </c>
      <c r="C15" s="3">
        <v>3435504.29</v>
      </c>
      <c r="D15" s="1">
        <f>C15*G15</f>
        <v>4070438.3423890388</v>
      </c>
      <c r="E15" s="29">
        <v>8561248</v>
      </c>
      <c r="F15" s="1">
        <f>E15*G15</f>
        <v>10143498.356074378</v>
      </c>
      <c r="G15">
        <v>1.1848153862701301</v>
      </c>
    </row>
    <row r="16" spans="1:9">
      <c r="A16" s="11" t="s">
        <v>33</v>
      </c>
      <c r="B16" s="3">
        <v>5186</v>
      </c>
      <c r="C16" s="3">
        <v>9563994</v>
      </c>
      <c r="D16" s="1">
        <f t="shared" ref="D16:D20" si="2">C16*G16</f>
        <v>11298846.423654223</v>
      </c>
      <c r="E16" s="29">
        <v>17922233</v>
      </c>
      <c r="F16" s="1">
        <f t="shared" ref="F16:F20" si="3">E16*G16</f>
        <v>21173220.961446412</v>
      </c>
      <c r="G16">
        <v>1.181394135510146</v>
      </c>
    </row>
    <row r="17" spans="1:7">
      <c r="A17" s="11" t="s">
        <v>34</v>
      </c>
      <c r="B17" s="3">
        <v>8406</v>
      </c>
      <c r="C17" s="3">
        <v>21444980.670000002</v>
      </c>
      <c r="D17" s="1">
        <f t="shared" si="2"/>
        <v>24790642.956152957</v>
      </c>
      <c r="E17" s="29">
        <v>31326768</v>
      </c>
      <c r="F17" s="1">
        <f t="shared" si="3"/>
        <v>36214102.143941812</v>
      </c>
      <c r="G17">
        <v>1.1560114386502245</v>
      </c>
    </row>
    <row r="18" spans="1:7">
      <c r="A18" s="11" t="s">
        <v>35</v>
      </c>
      <c r="B18" s="3">
        <v>9990</v>
      </c>
      <c r="C18" s="3">
        <v>25863940.300000001</v>
      </c>
      <c r="D18" s="1">
        <f t="shared" si="2"/>
        <v>27911211.487095289</v>
      </c>
      <c r="E18" s="29">
        <v>35752137</v>
      </c>
      <c r="F18" s="1">
        <f t="shared" si="3"/>
        <v>38582112.59954866</v>
      </c>
      <c r="G18">
        <v>1.0791554250183328</v>
      </c>
    </row>
    <row r="19" spans="1:7">
      <c r="A19" s="11" t="s">
        <v>36</v>
      </c>
      <c r="B19" s="3">
        <v>9059</v>
      </c>
      <c r="C19" s="3">
        <v>26644521.760000002</v>
      </c>
      <c r="D19" s="1">
        <f t="shared" si="2"/>
        <v>27061902.26871356</v>
      </c>
      <c r="E19" s="29">
        <v>35470216</v>
      </c>
      <c r="F19" s="1">
        <f t="shared" si="3"/>
        <v>36025849.046508089</v>
      </c>
      <c r="G19">
        <v>1.0156647776407137</v>
      </c>
    </row>
    <row r="20" spans="1:7">
      <c r="A20" s="11" t="s">
        <v>37</v>
      </c>
      <c r="B20" s="3">
        <v>4231</v>
      </c>
      <c r="C20" s="3">
        <v>11432514.48</v>
      </c>
      <c r="D20" s="1">
        <f t="shared" si="2"/>
        <v>11432514.48</v>
      </c>
      <c r="E20" s="29">
        <v>11814448</v>
      </c>
      <c r="F20" s="1">
        <f t="shared" si="3"/>
        <v>11814448</v>
      </c>
      <c r="G20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E7" sqref="E7"/>
    </sheetView>
  </sheetViews>
  <sheetFormatPr defaultRowHeight="15"/>
  <cols>
    <col min="1" max="1" width="20.5703125" customWidth="1"/>
    <col min="2" max="2" width="16.85546875" customWidth="1"/>
    <col min="3" max="3" width="20.28515625" customWidth="1"/>
    <col min="4" max="4" width="9.42578125" customWidth="1"/>
    <col min="5" max="5" width="14.7109375" customWidth="1"/>
    <col min="7" max="7" width="14.85546875" customWidth="1"/>
  </cols>
  <sheetData>
    <row r="1" spans="1:10" ht="21">
      <c r="A1" s="16" t="s">
        <v>42</v>
      </c>
      <c r="B1" s="7"/>
      <c r="D1" s="7"/>
    </row>
    <row r="2" spans="1:10" s="2" customFormat="1"/>
    <row r="3" spans="1:10" s="8" customFormat="1" ht="45">
      <c r="A3" s="26" t="s">
        <v>24</v>
      </c>
      <c r="B3" s="8" t="s">
        <v>28</v>
      </c>
      <c r="C3" s="8" t="s">
        <v>27</v>
      </c>
      <c r="D3" s="8" t="s">
        <v>0</v>
      </c>
      <c r="E3" s="8" t="s">
        <v>25</v>
      </c>
      <c r="F3" s="8" t="s">
        <v>23</v>
      </c>
      <c r="G3" s="8" t="s">
        <v>26</v>
      </c>
      <c r="H3" s="24" t="s">
        <v>21</v>
      </c>
      <c r="I3" s="8" t="s">
        <v>20</v>
      </c>
      <c r="J3" s="8" t="s">
        <v>22</v>
      </c>
    </row>
    <row r="4" spans="1:10">
      <c r="A4" s="27" t="s">
        <v>1</v>
      </c>
      <c r="B4">
        <v>301288</v>
      </c>
      <c r="C4">
        <v>961</v>
      </c>
      <c r="D4">
        <v>0.32</v>
      </c>
      <c r="E4" s="3">
        <v>1811</v>
      </c>
      <c r="F4" s="5">
        <f t="shared" ref="F4:F22" si="0">E4/B4</f>
        <v>6.0108600408911072E-3</v>
      </c>
      <c r="G4" s="3">
        <v>796</v>
      </c>
      <c r="H4" s="25">
        <f t="shared" ref="H4:H22" si="1">G4/B4</f>
        <v>2.6419903879344678E-3</v>
      </c>
      <c r="I4" s="1">
        <f t="shared" ref="I4:I22" si="2">G4-E4</f>
        <v>-1015</v>
      </c>
      <c r="J4" s="4">
        <f t="shared" ref="J4:J22" si="3">I4/E4</f>
        <v>-0.56046383213694095</v>
      </c>
    </row>
    <row r="5" spans="1:10">
      <c r="A5" s="27" t="s">
        <v>5</v>
      </c>
      <c r="B5">
        <v>98319</v>
      </c>
      <c r="C5">
        <v>611</v>
      </c>
      <c r="D5">
        <v>0.62</v>
      </c>
      <c r="E5" s="3">
        <v>1465</v>
      </c>
      <c r="F5" s="5">
        <f t="shared" si="0"/>
        <v>1.4900477018684079E-2</v>
      </c>
      <c r="G5" s="3">
        <v>552</v>
      </c>
      <c r="H5" s="25">
        <f t="shared" si="1"/>
        <v>5.6143776889512713E-3</v>
      </c>
      <c r="I5" s="1">
        <f t="shared" si="2"/>
        <v>-913</v>
      </c>
      <c r="J5" s="4">
        <f t="shared" si="3"/>
        <v>-0.6232081911262799</v>
      </c>
    </row>
    <row r="6" spans="1:10">
      <c r="A6" s="27" t="s">
        <v>16</v>
      </c>
      <c r="B6">
        <v>74528</v>
      </c>
      <c r="C6">
        <v>341</v>
      </c>
      <c r="D6">
        <v>0.46</v>
      </c>
      <c r="E6" s="3">
        <v>567</v>
      </c>
      <c r="F6" s="5">
        <f t="shared" si="0"/>
        <v>7.6078789179905536E-3</v>
      </c>
      <c r="G6" s="3">
        <v>241</v>
      </c>
      <c r="H6" s="25">
        <f t="shared" si="1"/>
        <v>3.2336839845427223E-3</v>
      </c>
      <c r="I6" s="1">
        <f t="shared" si="2"/>
        <v>-326</v>
      </c>
      <c r="J6" s="4">
        <f t="shared" si="3"/>
        <v>-0.57495590828924159</v>
      </c>
    </row>
    <row r="7" spans="1:10">
      <c r="A7" s="27" t="s">
        <v>13</v>
      </c>
      <c r="B7">
        <v>27373</v>
      </c>
      <c r="C7">
        <v>234</v>
      </c>
      <c r="D7">
        <v>0.85</v>
      </c>
      <c r="E7" s="3">
        <v>569</v>
      </c>
      <c r="F7" s="5">
        <f t="shared" si="0"/>
        <v>2.0786906805976692E-2</v>
      </c>
      <c r="G7" s="3">
        <v>214</v>
      </c>
      <c r="H7" s="25">
        <f t="shared" si="1"/>
        <v>7.8179227706133784E-3</v>
      </c>
      <c r="I7" s="1">
        <f t="shared" si="2"/>
        <v>-355</v>
      </c>
      <c r="J7" s="4">
        <f t="shared" si="3"/>
        <v>-0.62390158172231991</v>
      </c>
    </row>
    <row r="8" spans="1:10">
      <c r="A8" s="27" t="s">
        <v>12</v>
      </c>
      <c r="B8">
        <v>47189</v>
      </c>
      <c r="C8">
        <v>269</v>
      </c>
      <c r="D8">
        <v>0.56999999999999995</v>
      </c>
      <c r="E8" s="3">
        <v>467</v>
      </c>
      <c r="F8" s="5">
        <f t="shared" si="0"/>
        <v>9.8963741549937482E-3</v>
      </c>
      <c r="G8" s="3">
        <v>209</v>
      </c>
      <c r="H8" s="25">
        <f t="shared" si="1"/>
        <v>4.4289982834982726E-3</v>
      </c>
      <c r="I8" s="1">
        <f t="shared" si="2"/>
        <v>-258</v>
      </c>
      <c r="J8" s="4">
        <f t="shared" si="3"/>
        <v>-0.55246252676659524</v>
      </c>
    </row>
    <row r="9" spans="1:10">
      <c r="A9" s="27" t="s">
        <v>6</v>
      </c>
      <c r="B9">
        <v>28365</v>
      </c>
      <c r="C9">
        <v>177</v>
      </c>
      <c r="D9">
        <v>0.62</v>
      </c>
      <c r="E9" s="3">
        <v>329</v>
      </c>
      <c r="F9" s="5">
        <f t="shared" si="0"/>
        <v>1.1598801339679183E-2</v>
      </c>
      <c r="G9" s="3">
        <v>164</v>
      </c>
      <c r="H9" s="25">
        <f t="shared" si="1"/>
        <v>5.7817733121805041E-3</v>
      </c>
      <c r="I9" s="1">
        <f t="shared" si="2"/>
        <v>-165</v>
      </c>
      <c r="J9" s="4">
        <f t="shared" si="3"/>
        <v>-0.50151975683890582</v>
      </c>
    </row>
    <row r="10" spans="1:10">
      <c r="A10" s="27" t="s">
        <v>2</v>
      </c>
      <c r="B10">
        <v>82479</v>
      </c>
      <c r="C10">
        <v>194</v>
      </c>
      <c r="D10">
        <v>0.24</v>
      </c>
      <c r="E10" s="3">
        <v>529</v>
      </c>
      <c r="F10" s="5">
        <f t="shared" si="0"/>
        <v>6.4137538039985937E-3</v>
      </c>
      <c r="G10" s="3">
        <v>162</v>
      </c>
      <c r="H10" s="25">
        <f t="shared" si="1"/>
        <v>1.9641363256101552E-3</v>
      </c>
      <c r="I10" s="1">
        <f t="shared" si="2"/>
        <v>-367</v>
      </c>
      <c r="J10" s="4">
        <f t="shared" si="3"/>
        <v>-0.69376181474480147</v>
      </c>
    </row>
    <row r="11" spans="1:10">
      <c r="A11" s="27" t="s">
        <v>11</v>
      </c>
      <c r="B11">
        <v>25284</v>
      </c>
      <c r="C11">
        <v>218</v>
      </c>
      <c r="D11">
        <v>0.86</v>
      </c>
      <c r="E11" s="3">
        <v>370</v>
      </c>
      <c r="F11" s="5">
        <f t="shared" si="0"/>
        <v>1.4633760480936561E-2</v>
      </c>
      <c r="G11" s="3">
        <v>147</v>
      </c>
      <c r="H11" s="25">
        <f t="shared" si="1"/>
        <v>5.8139534883720929E-3</v>
      </c>
      <c r="I11" s="1">
        <f t="shared" si="2"/>
        <v>-223</v>
      </c>
      <c r="J11" s="4">
        <f t="shared" si="3"/>
        <v>-0.60270270270270265</v>
      </c>
    </row>
    <row r="12" spans="1:10">
      <c r="A12" s="27" t="s">
        <v>10</v>
      </c>
      <c r="B12">
        <v>37861</v>
      </c>
      <c r="C12">
        <v>197</v>
      </c>
      <c r="D12">
        <v>0.52</v>
      </c>
      <c r="E12" s="3">
        <v>391</v>
      </c>
      <c r="F12" s="5">
        <f t="shared" si="0"/>
        <v>1.0327249676448059E-2</v>
      </c>
      <c r="G12" s="3">
        <v>142</v>
      </c>
      <c r="H12" s="25">
        <f t="shared" si="1"/>
        <v>3.750561263569372E-3</v>
      </c>
      <c r="I12" s="1">
        <f t="shared" si="2"/>
        <v>-249</v>
      </c>
      <c r="J12" s="4">
        <f t="shared" si="3"/>
        <v>-0.63682864450127874</v>
      </c>
    </row>
    <row r="13" spans="1:10">
      <c r="A13" s="27" t="s">
        <v>3</v>
      </c>
      <c r="B13">
        <v>29124</v>
      </c>
      <c r="C13">
        <v>137</v>
      </c>
      <c r="D13">
        <v>0.47</v>
      </c>
      <c r="E13" s="3">
        <v>201</v>
      </c>
      <c r="F13" s="5">
        <f t="shared" si="0"/>
        <v>6.9015245158632055E-3</v>
      </c>
      <c r="G13" s="3">
        <v>107</v>
      </c>
      <c r="H13" s="25">
        <f t="shared" si="1"/>
        <v>3.6739458865540447E-3</v>
      </c>
      <c r="I13" s="1">
        <f t="shared" si="2"/>
        <v>-94</v>
      </c>
      <c r="J13" s="4">
        <f t="shared" si="3"/>
        <v>-0.46766169154228854</v>
      </c>
    </row>
    <row r="14" spans="1:10">
      <c r="A14" s="27" t="s">
        <v>4</v>
      </c>
      <c r="B14">
        <v>23278</v>
      </c>
      <c r="C14">
        <v>121</v>
      </c>
      <c r="D14">
        <v>0.52</v>
      </c>
      <c r="E14" s="3">
        <v>303</v>
      </c>
      <c r="F14" s="5">
        <f t="shared" si="0"/>
        <v>1.3016582180599708E-2</v>
      </c>
      <c r="G14" s="3">
        <v>106</v>
      </c>
      <c r="H14" s="25">
        <f t="shared" si="1"/>
        <v>4.5536558123550133E-3</v>
      </c>
      <c r="I14" s="1">
        <f t="shared" si="2"/>
        <v>-197</v>
      </c>
      <c r="J14" s="4">
        <f t="shared" si="3"/>
        <v>-0.65016501650165015</v>
      </c>
    </row>
    <row r="15" spans="1:10">
      <c r="A15" s="27" t="s">
        <v>18</v>
      </c>
      <c r="B15">
        <v>25007</v>
      </c>
      <c r="C15">
        <v>109</v>
      </c>
      <c r="D15">
        <v>0.44</v>
      </c>
      <c r="E15" s="3">
        <v>219</v>
      </c>
      <c r="F15" s="5">
        <f t="shared" si="0"/>
        <v>8.7575478865917541E-3</v>
      </c>
      <c r="G15" s="3">
        <v>89</v>
      </c>
      <c r="H15" s="25">
        <f t="shared" si="1"/>
        <v>3.5590034790258726E-3</v>
      </c>
      <c r="I15" s="1">
        <f t="shared" si="2"/>
        <v>-130</v>
      </c>
      <c r="J15" s="4">
        <f t="shared" si="3"/>
        <v>-0.59360730593607303</v>
      </c>
    </row>
    <row r="16" spans="1:10">
      <c r="A16" s="27" t="s">
        <v>9</v>
      </c>
      <c r="B16">
        <v>15736</v>
      </c>
      <c r="C16">
        <v>111</v>
      </c>
      <c r="D16">
        <v>0.71</v>
      </c>
      <c r="E16" s="3">
        <v>251</v>
      </c>
      <c r="F16" s="5">
        <f t="shared" si="0"/>
        <v>1.5950686324351804E-2</v>
      </c>
      <c r="G16" s="3">
        <v>86</v>
      </c>
      <c r="H16" s="25">
        <f t="shared" si="1"/>
        <v>5.4651753940010168E-3</v>
      </c>
      <c r="I16" s="1">
        <f t="shared" si="2"/>
        <v>-165</v>
      </c>
      <c r="J16" s="4">
        <f t="shared" si="3"/>
        <v>-0.65737051792828682</v>
      </c>
    </row>
    <row r="17" spans="1:10">
      <c r="A17" s="27" t="s">
        <v>7</v>
      </c>
      <c r="B17">
        <v>20253</v>
      </c>
      <c r="C17">
        <v>96</v>
      </c>
      <c r="D17">
        <v>0.47</v>
      </c>
      <c r="E17" s="3">
        <v>263</v>
      </c>
      <c r="F17" s="5">
        <f t="shared" si="0"/>
        <v>1.2985730509060387E-2</v>
      </c>
      <c r="G17" s="3">
        <v>77</v>
      </c>
      <c r="H17" s="25">
        <f t="shared" si="1"/>
        <v>3.8019058904853603E-3</v>
      </c>
      <c r="I17" s="1">
        <f t="shared" si="2"/>
        <v>-186</v>
      </c>
      <c r="J17" s="4">
        <f t="shared" si="3"/>
        <v>-0.70722433460076051</v>
      </c>
    </row>
    <row r="18" spans="1:10">
      <c r="A18" s="27" t="s">
        <v>8</v>
      </c>
      <c r="B18">
        <v>18755</v>
      </c>
      <c r="C18">
        <v>74</v>
      </c>
      <c r="D18">
        <v>0.39</v>
      </c>
      <c r="E18" s="3">
        <v>175</v>
      </c>
      <c r="F18" s="5">
        <f t="shared" si="0"/>
        <v>9.3308451079712074E-3</v>
      </c>
      <c r="G18" s="3">
        <v>69</v>
      </c>
      <c r="H18" s="25">
        <f t="shared" si="1"/>
        <v>3.6790189282857903E-3</v>
      </c>
      <c r="I18" s="1">
        <f t="shared" si="2"/>
        <v>-106</v>
      </c>
      <c r="J18" s="4">
        <f t="shared" si="3"/>
        <v>-0.60571428571428576</v>
      </c>
    </row>
    <row r="19" spans="1:10">
      <c r="A19" s="27" t="s">
        <v>14</v>
      </c>
      <c r="B19">
        <v>30403</v>
      </c>
      <c r="C19">
        <v>59</v>
      </c>
      <c r="D19">
        <v>0.19</v>
      </c>
      <c r="E19" s="3">
        <v>183</v>
      </c>
      <c r="F19" s="5">
        <f t="shared" si="0"/>
        <v>6.0191428477452879E-3</v>
      </c>
      <c r="G19" s="3">
        <v>51</v>
      </c>
      <c r="H19" s="25">
        <f t="shared" si="1"/>
        <v>1.6774660395355722E-3</v>
      </c>
      <c r="I19" s="1">
        <f t="shared" si="2"/>
        <v>-132</v>
      </c>
      <c r="J19" s="4">
        <f t="shared" si="3"/>
        <v>-0.72131147540983609</v>
      </c>
    </row>
    <row r="20" spans="1:10">
      <c r="A20" s="27" t="s">
        <v>17</v>
      </c>
      <c r="B20">
        <v>9091</v>
      </c>
      <c r="C20">
        <v>45</v>
      </c>
      <c r="D20">
        <v>0.49</v>
      </c>
      <c r="E20" s="3">
        <v>67</v>
      </c>
      <c r="F20" s="5">
        <f t="shared" si="0"/>
        <v>7.3699263007369923E-3</v>
      </c>
      <c r="G20" s="3">
        <v>28</v>
      </c>
      <c r="H20" s="25">
        <f t="shared" si="1"/>
        <v>3.0799692003079969E-3</v>
      </c>
      <c r="I20" s="1">
        <f t="shared" si="2"/>
        <v>-39</v>
      </c>
      <c r="J20" s="4">
        <f t="shared" si="3"/>
        <v>-0.58208955223880599</v>
      </c>
    </row>
    <row r="21" spans="1:10">
      <c r="A21" s="27" t="s">
        <v>15</v>
      </c>
      <c r="B21">
        <v>10159</v>
      </c>
      <c r="C21">
        <v>27</v>
      </c>
      <c r="D21">
        <v>0.27</v>
      </c>
      <c r="E21" s="3">
        <v>54</v>
      </c>
      <c r="F21" s="5">
        <f t="shared" si="0"/>
        <v>5.3154838074613645E-3</v>
      </c>
      <c r="G21" s="3">
        <v>21</v>
      </c>
      <c r="H21" s="25">
        <f t="shared" si="1"/>
        <v>2.0671325917905304E-3</v>
      </c>
      <c r="I21" s="1">
        <f t="shared" si="2"/>
        <v>-33</v>
      </c>
      <c r="J21" s="4">
        <f t="shared" si="3"/>
        <v>-0.61111111111111116</v>
      </c>
    </row>
    <row r="22" spans="1:10">
      <c r="A22" s="27" t="s">
        <v>19</v>
      </c>
      <c r="B22">
        <v>3987</v>
      </c>
      <c r="C22">
        <v>11</v>
      </c>
      <c r="D22">
        <v>0.28000000000000003</v>
      </c>
      <c r="E22" s="3">
        <v>35</v>
      </c>
      <c r="F22" s="5">
        <f t="shared" si="0"/>
        <v>8.7785302232254829E-3</v>
      </c>
      <c r="G22" s="3">
        <v>11</v>
      </c>
      <c r="H22" s="25">
        <f t="shared" si="1"/>
        <v>2.7589666415851516E-3</v>
      </c>
      <c r="I22" s="1">
        <f t="shared" si="2"/>
        <v>-24</v>
      </c>
      <c r="J22" s="4">
        <f t="shared" si="3"/>
        <v>-0.68571428571428572</v>
      </c>
    </row>
    <row r="23" spans="1:10">
      <c r="E23" s="3"/>
      <c r="F23" s="5"/>
      <c r="G23" s="3"/>
      <c r="H23" s="6"/>
      <c r="I23" s="1"/>
      <c r="J23" s="4"/>
    </row>
  </sheetData>
  <sortState xmlns:xlrd2="http://schemas.microsoft.com/office/spreadsheetml/2017/richdata2" ref="A4:J23">
    <sortCondition descending="1" ref="G4:G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Saajat ja kustannukset, aikas</vt:lpstr>
      <vt:lpstr>Maakunnittain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Sjöblom Tomas</dc:creator>
  <cp:lastModifiedBy>Sjöblom Tomas</cp:lastModifiedBy>
  <dcterms:created xsi:type="dcterms:W3CDTF">2025-04-04T09:42:27Z</dcterms:created>
  <dcterms:modified xsi:type="dcterms:W3CDTF">2025-04-14T08:59:42Z</dcterms:modified>
</cp:coreProperties>
</file>