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drawings/drawing5.xml" ContentType="application/vnd.openxmlformats-officedocument.drawing+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Rahoituskatsaukset 2026-\ITAEVK Rahoituskatsaus 2026-1\"/>
    </mc:Choice>
  </mc:AlternateContent>
  <xr:revisionPtr revIDLastSave="0" documentId="13_ncr:1_{57F0C7E3-ABCD-499F-99A2-AE9985D37913}" xr6:coauthVersionLast="47" xr6:coauthVersionMax="47" xr10:uidLastSave="{00000000-0000-0000-0000-000000000000}"/>
  <bookViews>
    <workbookView xWindow="-108" yWindow="-108" windowWidth="23256" windowHeight="12456" xr2:uid="{00000000-000D-0000-FFFF-FFFF00000000}"/>
  </bookViews>
  <sheets>
    <sheet name="Yrityksen kehittämisavustus" sheetId="1" r:id="rId1"/>
    <sheet name="Hankerahoitus" sheetId="3" r:id="rId2"/>
    <sheet name="Maaseudun yritystuki" sheetId="4" r:id="rId3"/>
    <sheet name="Maaseudun hanketuki" sheetId="5" r:id="rId4"/>
    <sheet name="Kalatalous"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1" i="6" l="1"/>
  <c r="F190" i="4"/>
  <c r="F133" i="5"/>
  <c r="F60" i="3"/>
  <c r="E75" i="1"/>
  <c r="D48" i="1" a="1"/>
  <c r="D48" i="1" s="1"/>
  <c r="D26" i="1" a="1"/>
  <c r="D26" i="1" s="1"/>
  <c r="D37" i="1" a="1"/>
  <c r="D37" i="1" s="1"/>
  <c r="D21" i="1" a="1"/>
  <c r="D21" i="1" s="1"/>
  <c r="D11" i="1" a="1"/>
  <c r="D11" i="1" s="1"/>
  <c r="D53" i="1" a="1"/>
  <c r="D53" i="1" s="1"/>
  <c r="D51" i="1" a="1"/>
  <c r="D51" i="1" s="1"/>
  <c r="D72" i="1" a="1"/>
  <c r="D72" i="1" s="1"/>
  <c r="D13" i="1" a="1"/>
  <c r="D13" i="1" s="1"/>
  <c r="D31" i="1" a="1"/>
  <c r="D31" i="1" s="1"/>
  <c r="D29" i="1" a="1"/>
  <c r="D29" i="1" s="1"/>
  <c r="D65" i="1" a="1"/>
  <c r="D65" i="1" s="1"/>
  <c r="D61" i="1" a="1"/>
  <c r="D61" i="1" s="1"/>
  <c r="D73" i="1" a="1"/>
  <c r="D73" i="1" s="1"/>
  <c r="D33" i="1" a="1"/>
  <c r="D33" i="1" s="1"/>
  <c r="D28" i="1" a="1"/>
  <c r="D28" i="1" s="1"/>
  <c r="D39" i="1" a="1"/>
  <c r="D39" i="1" s="1"/>
  <c r="D42" i="1" a="1"/>
  <c r="D42" i="1" s="1"/>
  <c r="D64" i="1" a="1"/>
  <c r="D64" i="1" s="1"/>
  <c r="D8" i="1" a="1"/>
  <c r="D8" i="1" s="1"/>
  <c r="D27" i="1" a="1"/>
  <c r="D27" i="1" s="1"/>
  <c r="D36" i="1" a="1"/>
  <c r="D36" i="1" s="1"/>
  <c r="D44" i="1" a="1"/>
  <c r="D44" i="1" s="1"/>
  <c r="D20" i="1" a="1"/>
  <c r="D20" i="1" s="1"/>
  <c r="D46" i="1" a="1"/>
  <c r="D46" i="1" s="1"/>
  <c r="D47" i="1" a="1"/>
  <c r="D47" i="1" s="1"/>
  <c r="D34" i="1" a="1"/>
  <c r="D34" i="1" s="1"/>
  <c r="D18" i="1" a="1"/>
  <c r="D18" i="1" s="1"/>
  <c r="D23" i="1" a="1"/>
  <c r="D23" i="1" s="1"/>
  <c r="D14" i="1" a="1"/>
  <c r="D14" i="1" s="1"/>
  <c r="D7" i="1" a="1"/>
  <c r="D7" i="1" s="1"/>
  <c r="D12" i="1" a="1"/>
  <c r="D12" i="1" s="1"/>
  <c r="D17" i="1" a="1"/>
  <c r="D17" i="1" s="1"/>
  <c r="D30" i="1" a="1"/>
  <c r="D30" i="1" s="1"/>
  <c r="D50" i="1" a="1"/>
  <c r="D50" i="1" s="1"/>
  <c r="D25" i="1" a="1"/>
  <c r="D25" i="1" s="1"/>
  <c r="D43" i="1" a="1"/>
  <c r="D43" i="1" s="1"/>
  <c r="D63" i="1" a="1"/>
  <c r="D63" i="1" s="1"/>
  <c r="D24" i="1" a="1"/>
  <c r="D24" i="1" s="1"/>
  <c r="D15" i="1" a="1"/>
  <c r="D15" i="1" s="1"/>
  <c r="D45" i="1" a="1"/>
  <c r="D45" i="1" s="1"/>
  <c r="D49" i="1" a="1"/>
  <c r="D49" i="1" s="1"/>
  <c r="D35" i="1" a="1"/>
  <c r="D35" i="1" s="1"/>
  <c r="D40" i="1" a="1"/>
  <c r="D40" i="1" s="1"/>
  <c r="D22" i="1" a="1"/>
  <c r="D22" i="1" s="1"/>
  <c r="D59" i="1" a="1"/>
  <c r="D59" i="1" s="1"/>
  <c r="D69" i="1" a="1"/>
  <c r="D69" i="1" s="1"/>
  <c r="D10" i="1" a="1"/>
  <c r="D10" i="1" s="1"/>
  <c r="D9" i="1" a="1"/>
  <c r="D9" i="1" s="1"/>
  <c r="D16" i="1" a="1"/>
  <c r="D16" i="1" s="1"/>
  <c r="D41" i="1" a="1"/>
  <c r="D41" i="1" s="1"/>
  <c r="D56" i="1" a="1"/>
  <c r="D56" i="1" s="1"/>
  <c r="D32" i="1" a="1"/>
  <c r="D32" i="1" s="1"/>
  <c r="D38" i="1" a="1"/>
  <c r="D38" i="1" s="1"/>
  <c r="D6" i="1" a="1"/>
  <c r="D6" i="1" s="1"/>
  <c r="D55" i="1" a="1"/>
  <c r="D55" i="1" s="1"/>
  <c r="D67" i="1" a="1"/>
  <c r="D67" i="1" s="1"/>
  <c r="D70" i="1" a="1"/>
  <c r="D70" i="1" s="1"/>
  <c r="D52" i="1" a="1"/>
  <c r="D52" i="1" s="1"/>
  <c r="D54" i="1" a="1"/>
  <c r="D54" i="1" s="1"/>
  <c r="D66" i="1" a="1"/>
  <c r="D66" i="1" s="1"/>
  <c r="D71" i="1" a="1"/>
  <c r="D71" i="1" s="1"/>
  <c r="D62" i="1" a="1"/>
  <c r="D62" i="1" s="1"/>
  <c r="D68" i="1" a="1"/>
  <c r="D68" i="1" s="1"/>
  <c r="D57" i="1" a="1"/>
  <c r="D57" i="1" s="1"/>
  <c r="D58" i="1" a="1"/>
  <c r="D58" i="1" s="1"/>
  <c r="D60" i="1" a="1"/>
  <c r="D60" i="1" s="1"/>
  <c r="D74" i="1" a="1"/>
  <c r="D74" i="1" s="1"/>
  <c r="D19" i="1" a="1"/>
  <c r="D19"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<sst xmlns="http://schemas.openxmlformats.org/spreadsheetml/2006/main" count="2221" uniqueCount="980">
  <si>
    <t>Yrityksen kehittämisavustus 1.1.2026 - 30.6.2026</t>
  </si>
  <si>
    <t>(Etelä-Savo, Pohjois-Karjala, Pohjois-Savo)</t>
  </si>
  <si>
    <t>Itä-Suomen elinvoimakeskuksen rahoituskatsaus 1/2026, liite: Rahoituspäätökset</t>
  </si>
  <si>
    <t>Hakijan nimi</t>
  </si>
  <si>
    <t>Hankkeen nimi</t>
  </si>
  <si>
    <t>Kunta</t>
  </si>
  <si>
    <t>Maakunta</t>
  </si>
  <si>
    <t>Rahoitus</t>
  </si>
  <si>
    <t>Endomines Oy</t>
  </si>
  <si>
    <t>Endomines-kriittisten mineraalien tuottaja</t>
  </si>
  <si>
    <t>Ilomantsi</t>
  </si>
  <si>
    <t>Savopak Oy</t>
  </si>
  <si>
    <t>Tuotannon, tuotteiden ja prosessien kehittäminen kasvun moottorina</t>
  </si>
  <si>
    <t>Varkaus</t>
  </si>
  <si>
    <t>Oy SWM-Wood Ltd</t>
  </si>
  <si>
    <t>Oy SWM-Wood Ltd:n tuotannon laajentaminen</t>
  </si>
  <si>
    <t>Mikkeli</t>
  </si>
  <si>
    <t>St Michel Print Oy</t>
  </si>
  <si>
    <t>Liiketoiminnan kasvattaminen uuden tuotteen ja tuotantokapasiteetin lisäämisen avulla</t>
  </si>
  <si>
    <t>Ykköskaide Oy</t>
  </si>
  <si>
    <t>Ykköskaide Oy:n tuotantomenetelmien ja toimintaympäristön kehittämishanke 2026</t>
  </si>
  <si>
    <t>Savonlinna</t>
  </si>
  <si>
    <t>Kuopion Woodi Oy</t>
  </si>
  <si>
    <t>Woodi 2030 - Kasvua kotimaisesta edelläkävijästä kansainväliseksi brändiksi</t>
  </si>
  <si>
    <t>Kuopio</t>
  </si>
  <si>
    <t>Suomivalimo Oy</t>
  </si>
  <si>
    <t>3DTechSuVa - uuden sukupolven valmistusteknologialla liiketoiminnan kasvua Suomivalimo Oy:lle</t>
  </si>
  <si>
    <t>Iisalmi</t>
  </si>
  <si>
    <t>Metalmix Oy</t>
  </si>
  <si>
    <t>Kohti modernimpaa konepajaa 2025-2026</t>
  </si>
  <si>
    <t>Plastep Oy</t>
  </si>
  <si>
    <t>Plastep 4.0 tuottavuusloikka ja datakyvykkyydet</t>
  </si>
  <si>
    <t>Mäntyharju</t>
  </si>
  <si>
    <t>Paakkilan Konepaja Oy</t>
  </si>
  <si>
    <t>Älykkään CNC-koneistuksen kehittäminen</t>
  </si>
  <si>
    <t>Tuusniemi</t>
  </si>
  <si>
    <t>Nunnauuni Oy</t>
  </si>
  <si>
    <t>Tuotantolinja 2026</t>
  </si>
  <si>
    <t>Juuka</t>
  </si>
  <si>
    <t>Wetend Technologies Oy</t>
  </si>
  <si>
    <t>Sata Lasissa Kasvuun</t>
  </si>
  <si>
    <t>Salmen Metalli Oy</t>
  </si>
  <si>
    <t>Salmen Metallin kilpailukyvyn ja digitalisaation kasvuhanke</t>
  </si>
  <si>
    <t>Norolan Artisanlures Oy</t>
  </si>
  <si>
    <t>Norolan Jatkokehityshanke</t>
  </si>
  <si>
    <t>Greenfox Oy</t>
  </si>
  <si>
    <t>GF-Grow2</t>
  </si>
  <si>
    <t>Liperi</t>
  </si>
  <si>
    <t>Process Genius Oy</t>
  </si>
  <si>
    <t>Genius Core kansainvälisen white label -liiketoimintamallin kehitysprojekti</t>
  </si>
  <si>
    <t>Joensuu</t>
  </si>
  <si>
    <t>Kalakukkoleipomo Hanna Partanen Oy</t>
  </si>
  <si>
    <t>Kasvun mahdollistaminen sekä pitkän aikavälin kilpailukyvyn kehittäminen</t>
  </si>
  <si>
    <t>F.K. Trube Oy</t>
  </si>
  <si>
    <t>Muutoksista voittajaksi</t>
  </si>
  <si>
    <t>SolidComp Oy</t>
  </si>
  <si>
    <t>SDIK2025 - SolidComp digitalisaation innovaatio- ja kehityshanke 2025</t>
  </si>
  <si>
    <t>Rocsole Oy</t>
  </si>
  <si>
    <t>Kasvun kiihdyttäminen uusiin asiakasvertikaaleihin</t>
  </si>
  <si>
    <t>Fluent Progress RT Oy</t>
  </si>
  <si>
    <t>Infraomaisuudenhallintaan integroidun mobiilin työnohjaussovelluksen kehitys kansainvälisille markkinoille</t>
  </si>
  <si>
    <t>Savorak Oy</t>
  </si>
  <si>
    <t>Savorak – Vientiin ja kestävään kasvuun tähtäävä kehittämishanke</t>
  </si>
  <si>
    <t>Rantasalmi</t>
  </si>
  <si>
    <t>Sisä-Savon Pipe &amp; Welding Service Oy</t>
  </si>
  <si>
    <t>Hitsaustuotannon kehittäminen</t>
  </si>
  <si>
    <t>LockCorner Oy</t>
  </si>
  <si>
    <t>Hirsiseinäelementtien kehitys, tuotanto ja markkinointi</t>
  </si>
  <si>
    <t>Kuopion Laakeri Oy</t>
  </si>
  <si>
    <t>Kuopion Laakeri Oy:n liiketoiminnan kehittäminen ja digitalisointi</t>
  </si>
  <si>
    <t>Silent Steel Oy</t>
  </si>
  <si>
    <t>Aseen äänenvaimentimen kehittäminen</t>
  </si>
  <si>
    <t>KP-ServicePartner Oy</t>
  </si>
  <si>
    <t>NextSpareAI - Läpimurto kansainvälisille markkinoille tekoälyteknologioiden syvähyödyntämisellä</t>
  </si>
  <si>
    <t>Siilinjärvi</t>
  </si>
  <si>
    <t>Profile Vehicles Oy</t>
  </si>
  <si>
    <t>FieldCare VaRa</t>
  </si>
  <si>
    <t>Camcut Oy</t>
  </si>
  <si>
    <t>NextGenCC - tekoäly-, digitalisaatio- ja palvelukyvykkyysuudistuksella kasvua ja kansainvälistyvää liiketoimintaa Camcut Oy:lle</t>
  </si>
  <si>
    <t>Selamatic Oy</t>
  </si>
  <si>
    <t>Palvelualusta</t>
  </si>
  <si>
    <t>Hermannin Viinitila Oy</t>
  </si>
  <si>
    <t>Yrityksen liiketoiminnan kehittäminen ja tilojen rakentaminen uuden liiketoiminnan mahdollistamiseksi</t>
  </si>
  <si>
    <t>Faceimage Oy</t>
  </si>
  <si>
    <t>Faceimage Oy kasvuhanke</t>
  </si>
  <si>
    <t>Kontiolahti</t>
  </si>
  <si>
    <t>Avanto Club Oy</t>
  </si>
  <si>
    <t>Innovatiivisen Recovery Studio - konseptin kehityshanke</t>
  </si>
  <si>
    <t>Kala-Lappi Oy</t>
  </si>
  <si>
    <t>Kala-Lappi Oy:n kansainvälistymis- ja laatuvalmiuksien kehittämishanke tuotannon skaalautuessa</t>
  </si>
  <si>
    <t>Maakunnan Kone Oy</t>
  </si>
  <si>
    <t>CNC-tuotantokyvykkyyden modernisointi ja konepajatoiminnan kehittäminen</t>
  </si>
  <si>
    <t>Rowly Oy</t>
  </si>
  <si>
    <t>SKAALAUTUVA JA VASTUULLINEN KASVU DACH-ALUEELLA</t>
  </si>
  <si>
    <t>Pipemodul Oy</t>
  </si>
  <si>
    <t>Tanskan pilotointi- ja tuotekonseptointihanke</t>
  </si>
  <si>
    <t>Novanta Oy</t>
  </si>
  <si>
    <t>levynpaloittelun tehostamine ja automatisointi</t>
  </si>
  <si>
    <t>Cross Wrap Oy</t>
  </si>
  <si>
    <t>Wrap it 2.0 - valmisteluhankkeella edellytykset kansainvälisen kasvun ja edelläkävijyyden läpimurrolle</t>
  </si>
  <si>
    <t>NT Works Oy</t>
  </si>
  <si>
    <t>Investointi moderniin tasohiomakoneeseen sekä leikkuunesteen hallinnan automatisointi</t>
  </si>
  <si>
    <t>Medscion Pharma Solutions Oy</t>
  </si>
  <si>
    <t>Lääkehävikin automaatio terveydenhuollolle (Hävikkitutka)</t>
  </si>
  <si>
    <t>Salmi Platform Oy</t>
  </si>
  <si>
    <t>Tekoälypohjainen monikielinen kyselyaineiston raportointi- ja analytiikkamalli</t>
  </si>
  <si>
    <t>Savon Automaatio Oy</t>
  </si>
  <si>
    <t>Soluohjaimen ja 3D-kameraohjelman kehitys</t>
  </si>
  <si>
    <t>Leppävirta</t>
  </si>
  <si>
    <t>Suomen Energiasaneeraus Oy</t>
  </si>
  <si>
    <t>Uuden sukupolven modulaarinen sähköjakeluratkaisu</t>
  </si>
  <si>
    <t>MOS Engineering Oy</t>
  </si>
  <si>
    <t>AI-pohjainen konenäköratkaisu</t>
  </si>
  <si>
    <t>Pieksämäki</t>
  </si>
  <si>
    <t>Xyclic Oy</t>
  </si>
  <si>
    <t>Kestävää hyvinvointia edistävä innovatiivinen kuntoiluväline.</t>
  </si>
  <si>
    <t>ARKKITYYPIT OY</t>
  </si>
  <si>
    <t>Käyttäjädatan digitalisointi osana suunnittelijan työkalupakkia</t>
  </si>
  <si>
    <t>Kisco Oy</t>
  </si>
  <si>
    <t>Tasoristeyksien turvalaitteet yksityisraiteistoille</t>
  </si>
  <si>
    <t>Ecoaims Oy</t>
  </si>
  <si>
    <t>Ecoaims Oy:n puolustusteollisuuden selvityshanke</t>
  </si>
  <si>
    <t>JJ Experts Oy</t>
  </si>
  <si>
    <t>SmartAssembly -hankkeella kilpailukykyä liiketoiminnan kasvattamiseksi ja markkina-aseman vahvistamiseksi järjestelmätoimitusten erikoisosaajana</t>
  </si>
  <si>
    <t>Joensuun Ravirata Oy</t>
  </si>
  <si>
    <t>Joensuun Raviradan liiketoiminnan uudistaminen ja digitaalinen loikka – ympärivuotinen tapahtumakeskus</t>
  </si>
  <si>
    <t>Herales Oy</t>
  </si>
  <si>
    <t>Kansainvälistymiselvitys Ruotsin markkinoista</t>
  </si>
  <si>
    <t>FoxCodePlus Oy</t>
  </si>
  <si>
    <t>KiiltOS -Tuotekehitysselvitys</t>
  </si>
  <si>
    <t>Loggo Oy</t>
  </si>
  <si>
    <t>Tuotteiston laajentaminen</t>
  </si>
  <si>
    <t>Easydoing Oy</t>
  </si>
  <si>
    <t>Kansainvälistymisselvitys Saksan puolustus- ja hammashoitoalan markkinoille</t>
  </si>
  <si>
    <t>Rautalampi</t>
  </si>
  <si>
    <t>Ks&amp;Easy Oy</t>
  </si>
  <si>
    <t>KS&amp;Easy Oy - Uusien digitaaliseten tuotteiden ja palveluiden kehitys</t>
  </si>
  <si>
    <t>Revenant Beer Oy</t>
  </si>
  <si>
    <t>Kainsainvälistymismahdollisuuksien selvitys Revenant Beer Oy:lle osa 2</t>
  </si>
  <si>
    <t>Samimatkat Oy</t>
  </si>
  <si>
    <t>Samimatkat Go Global! – Incoming ja MatkaPro</t>
  </si>
  <si>
    <t>Lietsu Palvelut Oy</t>
  </si>
  <si>
    <t>Huoneistohotelli Lietsun kasvu- ja kansainvälistymishanke</t>
  </si>
  <si>
    <t>Junona Oy</t>
  </si>
  <si>
    <t>Intiimikosmetiikan tuotteistus ja känsainvälistyminen</t>
  </si>
  <si>
    <t>Niinimäki RDPS Oy</t>
  </si>
  <si>
    <t>Kestävä liike – sähkömoottorirakenteiden valmistuksen kehityshanke</t>
  </si>
  <si>
    <t>Incight Medical Technologies Oy</t>
  </si>
  <si>
    <t>JED Explorer: Preclinical Evidence and MedTech Readiness for Objective Intraoperative Cartilage Assessment in Knee Arthroscopy</t>
  </si>
  <si>
    <t>Envineer Oy</t>
  </si>
  <si>
    <t>Merikortti- Esille kansainvälisille vesille</t>
  </si>
  <si>
    <t>Innoventum Oy</t>
  </si>
  <si>
    <t>Hourglass: projektityötä, työaikaa ja laskutusvalmiutta yhdistävän ohjelmistotuotteen kehittäminen</t>
  </si>
  <si>
    <t>Biosafe - Biological Safety Solutions Ltd/Oy</t>
  </si>
  <si>
    <t>Globaali konsultointimalli kansainvälisille markkinoille</t>
  </si>
  <si>
    <t>NOETON Oy</t>
  </si>
  <si>
    <t>NOETON Flamion markkinaselvitys EU 2026</t>
  </si>
  <si>
    <t>Peremmälle Oy</t>
  </si>
  <si>
    <t>Peremmälle Oy:n kansainvälistymisstrategian jalkauttamisen pilotti Yhdysvaltoihin</t>
  </si>
  <si>
    <t>Kuopion Liikekirjapaino Oy</t>
  </si>
  <si>
    <t>Yrityksen kehittämisavustuksen haku Etelä-Savossa, Pohjois-Karjalassa ja Pohjois-Savossa</t>
  </si>
  <si>
    <t>Feicon Oy</t>
  </si>
  <si>
    <t>Markkina selvitys pohjoismaat</t>
  </si>
  <si>
    <t>Kaikki rahoitus yhteensä</t>
  </si>
  <si>
    <t>Ajalla rahoitettiin myös kaksi yrityshanketta, jotka kohdistuivat erityistavoitteeseen 8.1. Hankkeiden rahoitus oli yhteensä 405 361 €.</t>
  </si>
  <si>
    <t>Kehittämishankerahoitus 1.1.2026 - 30.6.2026</t>
  </si>
  <si>
    <t>Rahasto</t>
  </si>
  <si>
    <t>Leppävirran kunta</t>
  </si>
  <si>
    <t>Valtatie 5 liittymäjärjestelyt Leppävirran kohdalla</t>
  </si>
  <si>
    <t>Pohjois-Savo</t>
  </si>
  <si>
    <t>EAKR</t>
  </si>
  <si>
    <t>Väylävirasto</t>
  </si>
  <si>
    <t>Mt 5040 Ylä-Kolintien jalankulku- ja pyöräilyväylän rakentaminen</t>
  </si>
  <si>
    <t>Lieksa</t>
  </si>
  <si>
    <t>Pohjois-Karjala</t>
  </si>
  <si>
    <t>Iisalmen kaupunki</t>
  </si>
  <si>
    <t>Työvirta - työvoiman kohtaannon kehittäminen Ylä-Savon työllisyysalueella</t>
  </si>
  <si>
    <t>Iisalmi, Kiuruvesi, Pielavesi, Sonkajärvi, Vieremä, Lapinlahti</t>
  </si>
  <si>
    <t>ESR+</t>
  </si>
  <si>
    <t>Pohjois-Karjalan hyvinvointialue</t>
  </si>
  <si>
    <t>Hyvä tatsi - Työ- ja toimintakyvyn tukea alle 30-vuotiaille</t>
  </si>
  <si>
    <t>Ilomantsi, Heinävesi, Joensuu, Juuka, Kitee, Kontiolahti, Lieksa, Liperi, Nurmes, Outokumpu, Polvijärvi, Rääkkylä, Tohmajärvi</t>
  </si>
  <si>
    <t>Lapin ammattikorkeakoulu Oy</t>
  </si>
  <si>
    <t>Maankäytön ja toimitustuotannon ammattilaisia Itä-Suomeen</t>
  </si>
  <si>
    <t>Enonkoski, Hirvensalmi, Iisalmi, Joroinen, Juva, Kaavi, Kangasniemi, Keitele, Kiuruvesi, Kuopio, Lapinlahti, Leppävirta, Mikkeli, Mäntyharju, Pieksämäki, Pielavesi, Puumala, Rantasalmi, Rautalampi, Rautavaara, Savonlinna, Siilinjärvi, Sonkajärvi, Sulkava, Suonenjoki, Tervo, Tuusniemi, Varkaus, Vesanto, Vieremä</t>
  </si>
  <si>
    <t>Etelä-Savo, Pohjois-Savo</t>
  </si>
  <si>
    <t>Mikkelin kaupunki</t>
  </si>
  <si>
    <t>International Work Mikkeli (IWM)</t>
  </si>
  <si>
    <t>Mikkeli, Hirvensalmi, Juva, Kangasniemi, Mäntyharju, Puumala</t>
  </si>
  <si>
    <t>Etelä-Savo</t>
  </si>
  <si>
    <t>Kuopion kaupunki</t>
  </si>
  <si>
    <t>Liukkaudentorjunnan kehittäminen - uudet menetelmät ja kierrätettävyys</t>
  </si>
  <si>
    <t>Kaakkois-Suomen Ammattikorkeakoulu Oy</t>
  </si>
  <si>
    <t>Mikkeli, Hirvensalmi, Juva, Mäntyharju, Puumala, Kangasniemi</t>
  </si>
  <si>
    <t>Itä-Suomen yliopisto</t>
  </si>
  <si>
    <t>UEF Health Data Infrastructure Kuopio (UEF-HDIK)</t>
  </si>
  <si>
    <t xml:space="preserve"> AI Fish Sort 1.0</t>
  </si>
  <si>
    <t>Etelä-Savon Koulutus Oy</t>
  </si>
  <si>
    <t>Hirvensalmi, Juva, Kangasniemi, Mikkeli, Mäntyharju, Pieksämäki, Puumala</t>
  </si>
  <si>
    <t>Joensuun Nuorisoverstas ry</t>
  </si>
  <si>
    <t>KickStart-valmennuksella vauhtiin</t>
  </si>
  <si>
    <t>Joensuu, Kontiolahti, Liperi, Outokumpu, Tohmajärvi</t>
  </si>
  <si>
    <t>Pohjois-Karjalan Sosiaaliturvayhdistys ry</t>
  </si>
  <si>
    <t>Kanto3 - Kansalaistoimijalähtöisen kehittämisen koordinaatio- ja viestintähanke</t>
  </si>
  <si>
    <t>Heinävesi, Ilomantsi, Joensuu, Juuka, Kitee, Kontiolahti, Lieksa, Liperi, Nurmes, Outokumpu, Polvijärvi, Rääkkylä, Tohmajärvi</t>
  </si>
  <si>
    <t>Helsingin Diakonissalaitoksen säätiö sr</t>
  </si>
  <si>
    <t>Kasvualusta</t>
  </si>
  <si>
    <t>Kuopio, Siilinjärvi</t>
  </si>
  <si>
    <t>Keski-Karjalan Maahanmuuttajayhdistys ALJANS ry</t>
  </si>
  <si>
    <t>VIRTA - Verkon kautta Integrointi ja Työelämään Aktivointi</t>
  </si>
  <si>
    <t>Kitee, Tohmajärvi</t>
  </si>
  <si>
    <t>RadInno – radiaalisahauksesta innovaatioita puurakentamiseen</t>
  </si>
  <si>
    <t> Plantcomposite - peltoraaka-aineisiin perustuvan kasvikomposiitin kehittäminen</t>
  </si>
  <si>
    <t>Mikkelin kehitysyhtiö Miksei Oy</t>
  </si>
  <si>
    <t>Pohjois-Savon hyvinvointialue</t>
  </si>
  <si>
    <t>PSHVA Health Data Infrastructure Kuopio (PSHVA-HDIK)</t>
  </si>
  <si>
    <t>Etelä-Savon Vapautuvien Tuki ry</t>
  </si>
  <si>
    <t>Takaisin yhteiskuntaan</t>
  </si>
  <si>
    <t>Savonia-ammattikorkeakoulu oy</t>
  </si>
  <si>
    <t>Kiertotalouden ratkaisukeskus Pohjois-Savoon (RAKSU)</t>
  </si>
  <si>
    <t>Iisalmi, Joroinen, Kaavi, Keitele, Kiuruvesi, Kuopio, Lapinlahti, Leppävirta, Pielavesi, Rautalampi, Rautavaara, Siilinjärvi, Sonkajärvi, Suonenjoki, Tervo, Tuusniemi, Varkaus, Vesanto, Vieremä</t>
  </si>
  <si>
    <t>Järvi-Saimaan Palvelut Oy</t>
  </si>
  <si>
    <t>Moniosaajuutta ja varautumista arjen palveluihin</t>
  </si>
  <si>
    <t>Juva, Sulkava, Rantasalmi, Puumala, Savonlinna, Mikkeli, Mäntyharju, Kangasniemi, Enonkoski</t>
  </si>
  <si>
    <t>Droneosaamista työelämään</t>
  </si>
  <si>
    <t>Mikkeli, Juva, Kangasniemi, Mäntyharju, Pieksämäki, Hirvensalmi, Puumala</t>
  </si>
  <si>
    <t>Sirkkulanpuiston toimintayhdistys r.y.</t>
  </si>
  <si>
    <t xml:space="preserve"> Yhdessä ajatuksista aikomuksiksi -hanke</t>
  </si>
  <si>
    <t>Suomen Romanifoorumi (Fintiko Romano Forum) ry</t>
  </si>
  <si>
    <t>Mahdollisuus osallisuuteen Pohjois-Savossa</t>
  </si>
  <si>
    <t>Iisalmi, Joroinen, Kaavi, Keitele, Kiuruvesi, Kuopio, Leppävirta, Pielavesi, Rautalampi, Rautavaara, Siilinjärvi, Sonkajärvi, Suonenjoki, Tervo, Varkaus, Vesanto, Vieremä</t>
  </si>
  <si>
    <t>Kirkkopalvelut ry</t>
  </si>
  <si>
    <t>Tuetusti työssäoppimassa</t>
  </si>
  <si>
    <t>Pohjois-Karjalan Mielenterveydentuki ry</t>
  </si>
  <si>
    <t>UP - Uusi polku työelämään</t>
  </si>
  <si>
    <t>Joensuu, Kontiolahti, Outokumpu</t>
  </si>
  <si>
    <t>Pohjois-Karjalan Koulutuskuntayhtymä</t>
  </si>
  <si>
    <t>Ammattiin ja työelämään</t>
  </si>
  <si>
    <t>Kuopion Rouvasväenyhdistys ry, Fruntimmersföreningen i Kuopio rf</t>
  </si>
  <si>
    <t>Joensuun Siniristi r.y.</t>
  </si>
  <si>
    <t>HAAVI2</t>
  </si>
  <si>
    <t>Mäntyharjun kunta</t>
  </si>
  <si>
    <t>KYTKÖS – Kotoudutaan yhteisöllisesti työllistymisen, kielikaveruuden ja harrastamisen parissa</t>
  </si>
  <si>
    <t>Arjen osalliset</t>
  </si>
  <si>
    <t>Elävä säätiö sr</t>
  </si>
  <si>
    <t>Savon Koulutuskuntayhtymä</t>
  </si>
  <si>
    <t>Ammattiopisto Luovi Oy</t>
  </si>
  <si>
    <t>Joensuu, Heinävesi, Ilomantsi, Juuka, Kitee, Kontiolahti, Lieksa, Liperi, Nurmes, Outokumpu, Polvijärvi, Rääkkylä</t>
  </si>
  <si>
    <t>Verso ry</t>
  </si>
  <si>
    <t>Kaski-hanke: Kasvualusta kuntoutumisen polulle</t>
  </si>
  <si>
    <t>Lapinlahti, Rautavaara</t>
  </si>
  <si>
    <t>Mikkelin Työttömät ry</t>
  </si>
  <si>
    <t>Tsempparit</t>
  </si>
  <si>
    <t>Kuopion Ensikotiyhdistys ry</t>
  </si>
  <si>
    <t>Arjen ymmärrys – Tukea vanhemmille neurokirjolla</t>
  </si>
  <si>
    <t>TOIMI-työvalmennussäätiö sr</t>
  </si>
  <si>
    <t>Kuntouttava elokuva</t>
  </si>
  <si>
    <t>Iisalmi, Kiuruvesi</t>
  </si>
  <si>
    <t>Tohtori Matthias Ingmanin säätiö sr</t>
  </si>
  <si>
    <t>Siilinjärvi, Kuopio</t>
  </si>
  <si>
    <t>Non Fighting Generation ry</t>
  </si>
  <si>
    <t>Arvoista Työuraa</t>
  </si>
  <si>
    <t>Mikkelin Rukoushuoneyhdistys r.y.</t>
  </si>
  <si>
    <t>Polkuja osallisuuteen -Romaneiden tuki Mikkelissä</t>
  </si>
  <si>
    <t>Kulttuurikeinu Osk</t>
  </si>
  <si>
    <t>Luovia Polkuja – töihin ja opiskeluun</t>
  </si>
  <si>
    <t>Savonlinnan Seudun Liikunta ry</t>
  </si>
  <si>
    <t>Työtä ja elinvoimaa</t>
  </si>
  <si>
    <t>Sawon Tassut ry</t>
  </si>
  <si>
    <t>Koko perheen Voimaa Tassuista</t>
  </si>
  <si>
    <t>Iisalmi, Vieremä</t>
  </si>
  <si>
    <t>Pohjois-Karjalan Kansanterveys ry</t>
  </si>
  <si>
    <t>Matriarkka - voimavaroja ja varmuutta muutoksiin</t>
  </si>
  <si>
    <t>Joensuu, Lieksa, Nurmes</t>
  </si>
  <si>
    <t>ProAgria Etelä-Savo ry</t>
  </si>
  <si>
    <t>Diakonia-ammattikorkeakoulu Oy</t>
  </si>
  <si>
    <t>Varkauden Teatterin Kannatusyhdistys r.y.</t>
  </si>
  <si>
    <t>Hehku-hanke</t>
  </si>
  <si>
    <t>Joroinen, Leppävirta, Varkaus</t>
  </si>
  <si>
    <t>Joensuun seudun omaishoitajat ry</t>
  </si>
  <si>
    <t>Suunta omaan elämään</t>
  </si>
  <si>
    <t>Joensuu, Kontiolahti, Lieksa, Liperi, Nurmes</t>
  </si>
  <si>
    <t>Joensuun Setlementti ry</t>
  </si>
  <si>
    <t>Mukana</t>
  </si>
  <si>
    <t>Joensuu, Tohmajärvi</t>
  </si>
  <si>
    <t>UPM-Kymmene Oyj</t>
  </si>
  <si>
    <t>Mustansaarensolien ennallistaminen</t>
  </si>
  <si>
    <t>Tohmajärvi</t>
  </si>
  <si>
    <t>JTF</t>
  </si>
  <si>
    <t>DATE - Datateollisuuden osaamistarpeet Etelä-Savossa</t>
  </si>
  <si>
    <t>Enonkoski, Hirvensalmi, Juva, Kangasniemi, Mikkeli, Mäntyharju, Pieksämäki, Puumala, Rantasalmi, Savonlinna, Sulkava</t>
  </si>
  <si>
    <t>Yhteensä</t>
  </si>
  <si>
    <t>Maaseudun yritystuki 1.1.2026 - 30.6.2026</t>
  </si>
  <si>
    <t>Kiintiö / Leader-ryhmä</t>
  </si>
  <si>
    <t>Raskashuolto Takala Oy</t>
  </si>
  <si>
    <t>Raskaskonekorjaamon perustaminen</t>
  </si>
  <si>
    <t>Keitele</t>
  </si>
  <si>
    <t>Elinvoimakeskus</t>
  </si>
  <si>
    <t>Jot Works Oy</t>
  </si>
  <si>
    <t>Kone- ja laitevalmistajan investoinnit liikkuvan kaluston valmistukseen</t>
  </si>
  <si>
    <t>Joroinen</t>
  </si>
  <si>
    <t>Forest Panorama Oy</t>
  </si>
  <si>
    <t>Hotellisiipi</t>
  </si>
  <si>
    <t>Ville Koljonen Oy</t>
  </si>
  <si>
    <t>Konepajan laajennus</t>
  </si>
  <si>
    <t>Vieremä</t>
  </si>
  <si>
    <t>Jousiteos Oy</t>
  </si>
  <si>
    <t>Jousiteos Hirvensalmen tehtaan kapasiteetin kasvatusta</t>
  </si>
  <si>
    <t>Hirvensalmi</t>
  </si>
  <si>
    <t>Karelian Lihajaloste Oy</t>
  </si>
  <si>
    <t>Karelian Lihajaloste Oy:n tuotannon energia- ja kylmätekninen kokonaisuudistus kohti  hiilineutraaliutta ja korkeampaa laatustandardia</t>
  </si>
  <si>
    <t>H &amp; H SERVICE Nurmes Oy</t>
  </si>
  <si>
    <t>Halliprojekti</t>
  </si>
  <si>
    <t>Nurmes</t>
  </si>
  <si>
    <t>Nurmeksen Teräsmyynti Oy</t>
  </si>
  <si>
    <t>Toimitilainvestointi, muutostyöt sekä laite- ja kalustoinvestoinnit</t>
  </si>
  <si>
    <t>Sirviön Metalli Oy</t>
  </si>
  <si>
    <t>Tuotantotilojen laajennus tuotantokoneineen</t>
  </si>
  <si>
    <t>ProWeld Finland Oy</t>
  </si>
  <si>
    <t>Proweld oy:n investointihanke</t>
  </si>
  <si>
    <t>Kitee</t>
  </si>
  <si>
    <t>JMH Koneet Oy</t>
  </si>
  <si>
    <t>Käytettyjen metsäkoneiden kunnostustilan investointi</t>
  </si>
  <si>
    <t>Valtimo Components Oyj</t>
  </si>
  <si>
    <t>Investointi toimitiloihin, tehdasalueen suojaukseen ja uuteen tuotantoteknologiaan</t>
  </si>
  <si>
    <t>Metsätoimisto Tuomiaho Oy</t>
  </si>
  <si>
    <t>Tuotantorakennusinvestointi</t>
  </si>
  <si>
    <t>Outokumpu</t>
  </si>
  <si>
    <t>Muovisola Oy</t>
  </si>
  <si>
    <t>2K koneinvestointi Muovisola Oy</t>
  </si>
  <si>
    <t>Polvijärvi</t>
  </si>
  <si>
    <t>Rautalammin Pinta Oy</t>
  </si>
  <si>
    <t>Pintakäsittelyprosessin jatkokehittäminen</t>
  </si>
  <si>
    <t>Lieksan Leipomo Oy</t>
  </si>
  <si>
    <t>Lieksan Leipomon investointihanke</t>
  </si>
  <si>
    <t>Kaskiin Konekorjaamo</t>
  </si>
  <si>
    <t>Uuden huvilan rakentaminen ja varustaminen, ulkorakennusten rakentaminen ja varustaminen</t>
  </si>
  <si>
    <t>Juva</t>
  </si>
  <si>
    <t>Herkkupaja Bakery Oy</t>
  </si>
  <si>
    <t>Investointihanke</t>
  </si>
  <si>
    <t>Otavan Metalli Oy</t>
  </si>
  <si>
    <t>Kasvuinvestointi</t>
  </si>
  <si>
    <t>Raksaykköset Oy</t>
  </si>
  <si>
    <t>Omien tuotteiden valmistus ja toiminnan kehitys: investointihanke.</t>
  </si>
  <si>
    <t>NJLJ kuljetus oy</t>
  </si>
  <si>
    <t>Purkukone</t>
  </si>
  <si>
    <t>Yrityksen tilojen rakentaminen uuden liiketoiminnan mahdollistamiseksi</t>
  </si>
  <si>
    <t>Hietajärven Helmi Oy</t>
  </si>
  <si>
    <t>Hietajärven Helmi Oy:n liiketoiminnan käynnistys investoinnit</t>
  </si>
  <si>
    <t>Naarajärven tukki Oy</t>
  </si>
  <si>
    <t>Suomalaisen haavan sahaamisen tuottavuusloikka vol 1</t>
  </si>
  <si>
    <t>Wilma Group Oy</t>
  </si>
  <si>
    <t>Mannilanniemen kehittämishanke</t>
  </si>
  <si>
    <t>Puumala</t>
  </si>
  <si>
    <t>Valtimon kukka- ja hautauspalvelu Oy</t>
  </si>
  <si>
    <t>Haikolan Talo</t>
  </si>
  <si>
    <t>Purontaus Oy</t>
  </si>
  <si>
    <t>Karvilan panimon tuotantokapasiteetin laajennus</t>
  </si>
  <si>
    <t>Enonkoski</t>
  </si>
  <si>
    <t>Suomalaisen haapatukin hankinnan ja jalostusketjun kehittäminen viennin edellytysten vahvistamiseksi</t>
  </si>
  <si>
    <t>Drover Oy</t>
  </si>
  <si>
    <t>Tuotekehityshanke - Teollinen tuote</t>
  </si>
  <si>
    <t>Kaisapari Oy</t>
  </si>
  <si>
    <t>Hankintatutka</t>
  </si>
  <si>
    <t>JobBit Oy</t>
  </si>
  <si>
    <t>Skaalautuva mobiilisovellus</t>
  </si>
  <si>
    <t>Kone- ja laitevalmistaja liikkuvaan kalustoon</t>
  </si>
  <si>
    <t>Yrityksen tuotannon kehityshanke</t>
  </si>
  <si>
    <t>Koli Freetime Oy</t>
  </si>
  <si>
    <t>Koli Freetimen kestävän matkailun kasvupolku</t>
  </si>
  <si>
    <t>Fishinno Finland Tmi</t>
  </si>
  <si>
    <t>Kalastusmatkailun vuokravene investointi</t>
  </si>
  <si>
    <t>Ämmykkä Oy</t>
  </si>
  <si>
    <t>Liiketoiminnan kasvattaminen tuotantokapasiteettia lisäämällä</t>
  </si>
  <si>
    <t>Joensuun Seudun LEADER-yhdistys ry</t>
  </si>
  <si>
    <t>Pirinen Oskari</t>
  </si>
  <si>
    <t>opafab investointi hanke</t>
  </si>
  <si>
    <t>Keski-Karjalan Jetina ry</t>
  </si>
  <si>
    <t>PunttiKontti Oy</t>
  </si>
  <si>
    <t>PunttiKontti – Alkuinvestointi Joroisiin</t>
  </si>
  <si>
    <t>SavonLuotsi Leader ry</t>
  </si>
  <si>
    <t>Metallityö Mutanen Oy</t>
  </si>
  <si>
    <t>MTM Ball Mill 200</t>
  </si>
  <si>
    <t>Liperin Kotiseutu-uutiset Oy</t>
  </si>
  <si>
    <t>Digitaalinen Kotiseutu-yhteisö ja yritysportaali</t>
  </si>
  <si>
    <t>Rautavaaran Modulmet Oy</t>
  </si>
  <si>
    <t>Kuka26</t>
  </si>
  <si>
    <t>Rautavaara</t>
  </si>
  <si>
    <t>Mestariviljelijät Oy</t>
  </si>
  <si>
    <t>Kuorintalinja</t>
  </si>
  <si>
    <t>Jongunjoen Matkailu Oy</t>
  </si>
  <si>
    <t>Kehityshanke</t>
  </si>
  <si>
    <t>Vaara-Karjalan Leader ry</t>
  </si>
  <si>
    <t>Lykynlampi Oy</t>
  </si>
  <si>
    <t>Lykynlampi Oy toiminnan käynnistäminen ja alkuvaiheen investoinnit &amp; kehitystoimenpiteet</t>
  </si>
  <si>
    <t>Pitkäkosken Mylly Oy</t>
  </si>
  <si>
    <t>Pitkäkosken Myllyn kehittämishanke</t>
  </si>
  <si>
    <t>Kiuruvesi</t>
  </si>
  <si>
    <t>Kehittämisyhdistys Ylä-Savon Veturi ry</t>
  </si>
  <si>
    <t>Investoinnit Glamping ja leirintäalueen saniteettitilat</t>
  </si>
  <si>
    <t>Velhon Vispilänkauppa</t>
  </si>
  <si>
    <t>Niskavuoren portti</t>
  </si>
  <si>
    <t>Itä-Suomen Hydrauliikka Oy</t>
  </si>
  <si>
    <t>CNC sorvi pyörivillä työkaluilla Y-akseli kone</t>
  </si>
  <si>
    <t>Business Warkaus Oy</t>
  </si>
  <si>
    <t>Famifarm Oy – kansainvälistymisselvitys</t>
  </si>
  <si>
    <t>Ahoa Oy</t>
  </si>
  <si>
    <t>Koiraliikuntametsä Vire Sorsasalo</t>
  </si>
  <si>
    <t>Kehittämisyhdistys Kalakukko ry</t>
  </si>
  <si>
    <t>Insinööritoimisto Taitorakenteet Oy</t>
  </si>
  <si>
    <t>Laitehankinnat toiminnan laajentamiseen</t>
  </si>
  <si>
    <t>Pielavesi</t>
  </si>
  <si>
    <t>KontioGym Oy</t>
  </si>
  <si>
    <t>Kuntosalitoiminnan käynnistysinvestointi</t>
  </si>
  <si>
    <t>Tikun Puuhevonen Oy</t>
  </si>
  <si>
    <t>Hyvinvointia tukevat tallitilat – Tikun Puuhevonen</t>
  </si>
  <si>
    <t>SAWOSTEEL Oy</t>
  </si>
  <si>
    <t>toiminnan aloittamiseen liittyvät konehankinnat</t>
  </si>
  <si>
    <t>Lyyli AI Oy</t>
  </si>
  <si>
    <t>Lyyli.ai – markkinoinnin ja viestinnän kehityshanke 2026</t>
  </si>
  <si>
    <t>Hostelli Havumaja Oy</t>
  </si>
  <si>
    <t>Hostelli Havumaja oy</t>
  </si>
  <si>
    <t>Veej'jakaja ry</t>
  </si>
  <si>
    <t>InstWeld Oy</t>
  </si>
  <si>
    <t>InstWeld Oy:n kasvussa tarvittavat investoinnit</t>
  </si>
  <si>
    <t>Kehittämisyhdistys Mansikka ry</t>
  </si>
  <si>
    <t>Design Wood Ky</t>
  </si>
  <si>
    <t>Design Wood automaatio</t>
  </si>
  <si>
    <t>Pesolan Pihviliha Oy</t>
  </si>
  <si>
    <t>Pesolan Navettakinkerit - jatkoinvestointi</t>
  </si>
  <si>
    <t>Peliyhtiö Eerikkala Golf Oy</t>
  </si>
  <si>
    <t>Robottileikkureilla ekologisuutta ja tehokkuutta</t>
  </si>
  <si>
    <t>Tervo</t>
  </si>
  <si>
    <t>JSP -keittiöt Oy</t>
  </si>
  <si>
    <t>VITAP-CNC -PORA/TAPINLYÖNTIKONE</t>
  </si>
  <si>
    <t>Kiinteistö- ja ympäristöpalvelut Hallikainen</t>
  </si>
  <si>
    <t>Kiinteistö- ja Ympäristöpalvelut Hallikainen toiminnan aloittamiseen liittyvät investoinnit</t>
  </si>
  <si>
    <t>Kaavi</t>
  </si>
  <si>
    <t>Kiteen Malliveistämö Oy</t>
  </si>
  <si>
    <t>Brikettipuristimen ja kuljetinruuvin hankinta energiajätteelle</t>
  </si>
  <si>
    <t>Neiti Näpsä</t>
  </si>
  <si>
    <t>Kotokuusi</t>
  </si>
  <si>
    <t>Johanna ja Pekka Parikka</t>
  </si>
  <si>
    <t>Tunneliviljelyteknologian kehittättäminen</t>
  </si>
  <si>
    <t>Suonenjoki</t>
  </si>
  <si>
    <t>Juvan Bioson Oy</t>
  </si>
  <si>
    <t>Lämpökontti-investointi säätölämmöntuotantoon</t>
  </si>
  <si>
    <t>Rautavaaran Koti ja Kauneus Ky</t>
  </si>
  <si>
    <t>Toimitila investointi</t>
  </si>
  <si>
    <t>Freefinns Oy</t>
  </si>
  <si>
    <t>Ratsastuskentällä laadukasta ja turvallista harrastamista kaikenikäisille.</t>
  </si>
  <si>
    <t>Kiuruveden eläin- ja hevostarvike</t>
  </si>
  <si>
    <t>Kiuruveden eläin- ja hevostarvikkeen kehittämishanke</t>
  </si>
  <si>
    <t>Metsäpellon Mansikat Oy</t>
  </si>
  <si>
    <t>Kausihuonerakenteiden valmistus- ja myyntiliiketoiminnan käynnistäminen</t>
  </si>
  <si>
    <t>Kiteen Moottorikoneistamo Oy</t>
  </si>
  <si>
    <t>Jyrsinkoneen hankinta</t>
  </si>
  <si>
    <t>Kaunismaan tila</t>
  </si>
  <si>
    <t>Kota</t>
  </si>
  <si>
    <t>Jennin ja Ollin Herkut Oy</t>
  </si>
  <si>
    <t>Kotileipomo + laiteet</t>
  </si>
  <si>
    <t>toiminnan aloittamiseen ja mahdollistamiseen liittyvät kone hankinnat</t>
  </si>
  <si>
    <t>PekTek Oy</t>
  </si>
  <si>
    <t>Polanneterä ja alueaura</t>
  </si>
  <si>
    <t>Auto- ja vaihteistopaja Niskanen</t>
  </si>
  <si>
    <t>Toimitilainvestointi</t>
  </si>
  <si>
    <t>Lapinlahti</t>
  </si>
  <si>
    <t>Kylmäasennus P. Nykänen Oy</t>
  </si>
  <si>
    <t>Pumppuaseman tuotekehitys</t>
  </si>
  <si>
    <t>MetsänhoitopalveIu SeVa</t>
  </si>
  <si>
    <t>SeVa dronepalvelut</t>
  </si>
  <si>
    <t>Linnanportti Sukeva Oy</t>
  </si>
  <si>
    <t>Linnanportti Sukeva Oy:n kehittämishanke 2025-26</t>
  </si>
  <si>
    <t>Sonkajärvi</t>
  </si>
  <si>
    <t>Mycelium &amp; Hoopoe</t>
  </si>
  <si>
    <t>Mycelium-kenttä</t>
  </si>
  <si>
    <t>Quantum Herbs Oy</t>
  </si>
  <si>
    <t>Vuorenkilpi uute</t>
  </si>
  <si>
    <t>Suomen Katukeittiöt Oy</t>
  </si>
  <si>
    <t>1. Grillibussin liiketoiminnan käynnistäminen</t>
  </si>
  <si>
    <t>Kiertokaksikko Oy</t>
  </si>
  <si>
    <t>Konsultointiyrityksen käynnistäminen</t>
  </si>
  <si>
    <t>Lumokude Oy</t>
  </si>
  <si>
    <t>Lumokude Oy- yrityksen myynti- ja markkinointivalmiuksien parantaminen</t>
  </si>
  <si>
    <t>Eräkeskus Sled Dog Center Oy</t>
  </si>
  <si>
    <t>Päätoimisen yrityksen käynnistäminen</t>
  </si>
  <si>
    <t>Tallipiha Korven Saga Oy</t>
  </si>
  <si>
    <t>Kotieläinpihatoiminnan käynnistäminen</t>
  </si>
  <si>
    <t>Koivusaari Design Oy</t>
  </si>
  <si>
    <t>Jalometallisten Korujen Suunnittelun ja Valmistuksen käynnistys</t>
  </si>
  <si>
    <t>Naavakummun Erä Oy</t>
  </si>
  <si>
    <t>Elämys ja erätapahtumat</t>
  </si>
  <si>
    <t>Pohjolan Paasto &amp; Hyvinvointi Oy</t>
  </si>
  <si>
    <t>Pohjolan Paasto &amp; Hyvinvointi Oy: yritystoiminnan käynnistäminen</t>
  </si>
  <si>
    <t>Korpitieto Oy</t>
  </si>
  <si>
    <t>Korpitieto Oy:n digitaalisen palveluympäristön kehittäminen</t>
  </si>
  <si>
    <t>MANI Media Oy</t>
  </si>
  <si>
    <t>MANI Media Oy:n kehittämishanke</t>
  </si>
  <si>
    <t>Patio Group Oy</t>
  </si>
  <si>
    <t>Laiteinvestointi</t>
  </si>
  <si>
    <t>Puumalan Saaristopalvelut Oy</t>
  </si>
  <si>
    <t>Työlautta</t>
  </si>
  <si>
    <t>Tiinan Kanttiini Oy</t>
  </si>
  <si>
    <t>Turulan ruokalan sisustusremontti</t>
  </si>
  <si>
    <t>Sähkö- ja elektroniikkapalvelu Mantsinen Oy</t>
  </si>
  <si>
    <t>Työvälineinvestoinnit</t>
  </si>
  <si>
    <t>Robottikauppa Pro Oy</t>
  </si>
  <si>
    <t>Robottien ja exoskeletonin hankinta</t>
  </si>
  <si>
    <t>Viitakosken Puu Oy Kaartinen</t>
  </si>
  <si>
    <t>35 dB palo- ja äänieristetyn mittatilaussisäoven kehittäminen, testaus ja sertifiointi</t>
  </si>
  <si>
    <t>SK Saimaa Coop Osk</t>
  </si>
  <si>
    <t>Hurissalon SB pyörävuokraamo</t>
  </si>
  <si>
    <t>Rautalammin RKH Oy</t>
  </si>
  <si>
    <t>Moottorikoneistuslaitteiden investointi</t>
  </si>
  <si>
    <t>Solarmetrix</t>
  </si>
  <si>
    <t>Aurinkosähkömittausten ja tarkastusten kaluston hankinta</t>
  </si>
  <si>
    <t>Pielisen Pesupiste Oy</t>
  </si>
  <si>
    <t>Pielisen Pesupisteen vihreä siirtymä</t>
  </si>
  <si>
    <t>Pelipolku</t>
  </si>
  <si>
    <t>Liikuntaleirit</t>
  </si>
  <si>
    <t>Tanskanen Tuomo Pekka Juhani</t>
  </si>
  <si>
    <t>Yrityksen kehittämis hanke, EräMetsä.</t>
  </si>
  <si>
    <t>Erätapio Oy</t>
  </si>
  <si>
    <t>Sukupolvenvaihdoksena toteutettavan yrityskaupan selvitys, suunnittelu ja valmistelu</t>
  </si>
  <si>
    <t>Samoilu Oy</t>
  </si>
  <si>
    <t>Osa-aikaisen yrityksen käynnistäminen Samoilu oy</t>
  </si>
  <si>
    <t>Kiinteistö- ja Ympäristöpalvelut Hallikainen yrityksen käynnistämistuki</t>
  </si>
  <si>
    <t>Fotoniko</t>
  </si>
  <si>
    <t>FotoNiko – Kehitysinvestointi ja Markkinointivälineiden Kehittäminen</t>
  </si>
  <si>
    <t>Iisalmen konehuolto ja urakointi Oy</t>
  </si>
  <si>
    <t>Korjaamo investointi</t>
  </si>
  <si>
    <t>Wilma Klippel Tmi</t>
  </si>
  <si>
    <t>Tuohitoiminnan invetoinnit</t>
  </si>
  <si>
    <t>Karelian Kaitafilmi</t>
  </si>
  <si>
    <t>Investoinnit 3</t>
  </si>
  <si>
    <t>PITÄJÄNTALO OY</t>
  </si>
  <si>
    <t>Aurinkosähköhanke (pitäjäntalo Oy)</t>
  </si>
  <si>
    <t>Investointihanke Samoilu oy</t>
  </si>
  <si>
    <t>Rakennus- ja teroituspalvelut RTP Oy</t>
  </si>
  <si>
    <t>Mikko Kankainen OY</t>
  </si>
  <si>
    <t>Filmiskanneri</t>
  </si>
  <si>
    <t>Lukkarinen Pirita Pauliina</t>
  </si>
  <si>
    <t>Majoitus- ja kerhotila</t>
  </si>
  <si>
    <t>Idän Kaato Oy</t>
  </si>
  <si>
    <t>Yritystoiminnan kehittämisessä ja kasvattamisessa tarvittavien koneiden ja laitteiden hankinta</t>
  </si>
  <si>
    <t>Savon Pyykkipaikka ja Siivouspalvelu Oy</t>
  </si>
  <si>
    <t>Myynnin ja markkinoinnin tehostaminen</t>
  </si>
  <si>
    <t>Cafe Rantakivi Oy</t>
  </si>
  <si>
    <t>Voikukka kehittäminen 2</t>
  </si>
  <si>
    <t>Digimarkkinoinnin kehittäminen</t>
  </si>
  <si>
    <t>Ruoka-alan messut kehittämiskohteena</t>
  </si>
  <si>
    <t>Kiinteistö Oy Norppa-Majat</t>
  </si>
  <si>
    <t>Norppa-Majat, verkkosivuston uudistamishanke</t>
  </si>
  <si>
    <t>Naaranlahden Matkailutila</t>
  </si>
  <si>
    <t>Puresisu.fi kehitys</t>
  </si>
  <si>
    <t>LVI-Hapro Oy</t>
  </si>
  <si>
    <t>Verkkosivujen perustaminen, LVI-Hapro Oy</t>
  </si>
  <si>
    <t>Tmi Sari Reinikainen</t>
  </si>
  <si>
    <t>Maatilaseikkailupeli</t>
  </si>
  <si>
    <t>Sulkava</t>
  </si>
  <si>
    <t>Tmi SulkaSuunnittelu</t>
  </si>
  <si>
    <t>Palvelumuotoilu ja digipalveluiden kehittäminen</t>
  </si>
  <si>
    <t>Saimaa Jätevex Oy</t>
  </si>
  <si>
    <t>Saimaa Jätevex Oy:n tuotekehityshanke</t>
  </si>
  <si>
    <t>Beauty Flash Pinja</t>
  </si>
  <si>
    <t>Beauty Flash Pinja osa-aikaisen yritystoiminnan kehittäminen</t>
  </si>
  <si>
    <t>Kärki Kukka-Maaria</t>
  </si>
  <si>
    <t>Mummola myyväksi ja näkyville</t>
  </si>
  <si>
    <t>INHU Ky</t>
  </si>
  <si>
    <t>Yrityksen osakeyhtiöittäminen, tekoälykartoitus liiketoiminnan tueksi + asiakastyytyväisyys</t>
  </si>
  <si>
    <t>T:mi Inka Iljin</t>
  </si>
  <si>
    <t>Yritys digiaikaan</t>
  </si>
  <si>
    <t>Opas-Guide Tiina</t>
  </si>
  <si>
    <t>viestinnän kehittäminen</t>
  </si>
  <si>
    <t>Taiga Honey Oy</t>
  </si>
  <si>
    <t>Kv-valmiuksien kehittäminen</t>
  </si>
  <si>
    <t>Hyvärpuu Oy</t>
  </si>
  <si>
    <t>leikkuri</t>
  </si>
  <si>
    <t>Elämyspuodin kehittäminen ja yhteistyöverkoston rakentaminen</t>
  </si>
  <si>
    <t>KonMira</t>
  </si>
  <si>
    <t>remadestore.fi</t>
  </si>
  <si>
    <t>AorinArt Oy</t>
  </si>
  <si>
    <t>RETRIITTIPILOTTI</t>
  </si>
  <si>
    <t>Koulutus- ja coachingpalvelut Tsemppi</t>
  </si>
  <si>
    <t>Koirakeitaan kehittäminen</t>
  </si>
  <si>
    <t>Sivonen Pirjo Helena</t>
  </si>
  <si>
    <t>Pyyhe Pro      Harrastepyyhe</t>
  </si>
  <si>
    <t>Perinne Kamppuri Oy</t>
  </si>
  <si>
    <t>Markkinointisuunnitelma ja koemarkkinointi</t>
  </si>
  <si>
    <t>Rääkkylä</t>
  </si>
  <si>
    <t>Rappari Sallinen Ky</t>
  </si>
  <si>
    <t>Pyykkiarkki, markkinoinnin kehittämishanke</t>
  </si>
  <si>
    <t>Karelia Cottages Oy</t>
  </si>
  <si>
    <t>Apua saimaannorpalle 2</t>
  </si>
  <si>
    <t>Ratkaisutoimisto Kukkuu oy</t>
  </si>
  <si>
    <t>Mikro-ja yksinyrittäjien riskienhallinnan tuki</t>
  </si>
  <si>
    <t>STC Tuotanto Oy</t>
  </si>
  <si>
    <t>3D palvelun markkinavetoisuus</t>
  </si>
  <si>
    <t>Viherkettu Oy</t>
  </si>
  <si>
    <t>Myyntiluvan hankinta luonnonkosmetiikkasarjalle</t>
  </si>
  <si>
    <t>Kuvateekki TMI</t>
  </si>
  <si>
    <t>Koitadesign kehitystuki</t>
  </si>
  <si>
    <t>ToimivatTassut Oy</t>
  </si>
  <si>
    <t>Toimivat Tassut yrityksen kehittäminen 2025</t>
  </si>
  <si>
    <t>Laukkanen Jyrki Veikko</t>
  </si>
  <si>
    <t>Etelätalon Marjatilan markkinoinnin kehittäminen</t>
  </si>
  <si>
    <t>Mielen Kehräämö Oy</t>
  </si>
  <si>
    <t>Yrittäjän valmennus</t>
  </si>
  <si>
    <t>Lempeydellä läsnä</t>
  </si>
  <si>
    <t>Lempeydellä tukien -Uusi toimintamalli vaikuttavan tuen tarjoamiseen pikkulapsiperheille</t>
  </si>
  <si>
    <t>-PP- Urheilu- ja hyvinvointivalmennus</t>
  </si>
  <si>
    <t>Uuden palvelukonseptin kehittäminen ja markkinointi</t>
  </si>
  <si>
    <t>VersoGrow</t>
  </si>
  <si>
    <t>Laajemman Lifestyle -tuotevalikoiman ja pakkausten kehittäminen uusille kohderyhmille</t>
  </si>
  <si>
    <t>Toiminimi Jenni Linnove</t>
  </si>
  <si>
    <t>Rakkausteemainen lähimatkailupalvelutuote</t>
  </si>
  <si>
    <t>Suutari SatuPuu</t>
  </si>
  <si>
    <t>Kotisivut ja markkinoiti materiaali vastaamaan nykyistä palvelusisältöä</t>
  </si>
  <si>
    <t>Seikkailupuisto Leppävirta Oy</t>
  </si>
  <si>
    <t>Verkkosivu strategia</t>
  </si>
  <si>
    <t>Puranen Minna</t>
  </si>
  <si>
    <t>Lampaanvillasta luovaksi – Neulemallit tukemaan tilan lankabrändiä</t>
  </si>
  <si>
    <t>Dr. Vodder School Finland Oy</t>
  </si>
  <si>
    <t>Esteettisen ja hyvinvoinnin alan ammattilaisten lymfaterapiakoulutus</t>
  </si>
  <si>
    <t>Tmi Anna Hyttinen</t>
  </si>
  <si>
    <t>Hakukoneoptimoinnin osaamisen kehittäminen yritystoiminnan kasvun tueksi</t>
  </si>
  <si>
    <t>LempiMurre Oy</t>
  </si>
  <si>
    <t>Eläinten ravintoneuvontaan ja hyvinvointipalveluihin liittyvän liiketoiminnan tuotteistaminen</t>
  </si>
  <si>
    <t>Hanhenlento</t>
  </si>
  <si>
    <t>Digitaalisen löydettävyyden, ostettavuuden ja myynnin kehittäminen</t>
  </si>
  <si>
    <t>Ketola Farm</t>
  </si>
  <si>
    <t>Yrityksen brändisuunnitelma</t>
  </si>
  <si>
    <t>Finnomec Oy</t>
  </si>
  <si>
    <t>Uutuustutkimus</t>
  </si>
  <si>
    <t>Namedia Oy</t>
  </si>
  <si>
    <t>Brändin kehittäminen</t>
  </si>
  <si>
    <t>Nordic Mushberry</t>
  </si>
  <si>
    <t>Kukkamaan pientilan tarvikeinvestoinnit</t>
  </si>
  <si>
    <t>Ohjelmatalo Näytellä ja Näprätä Oy</t>
  </si>
  <si>
    <t>Kuninkaankartanon investoinnit</t>
  </si>
  <si>
    <t>Jansa Welding Service Oy</t>
  </si>
  <si>
    <t>Jansa Welding Service Oy tarpeelliset hankinnat putkityömaille</t>
  </si>
  <si>
    <t>Saimaa Marketing Oy</t>
  </si>
  <si>
    <t>Saimaa Shala -luontostudion kehittämishanke (vaihe 1)</t>
  </si>
  <si>
    <t>PuulaGolf Oy</t>
  </si>
  <si>
    <t>PuulaGolf - sähköistyksen uusiminen  vihreää siirtymää tukevien hankkeiden mahdollistamiseksi</t>
  </si>
  <si>
    <t>Kangasniemi</t>
  </si>
  <si>
    <t>Suontaust Oy</t>
  </si>
  <si>
    <t>Koirametsän taukopaikka</t>
  </si>
  <si>
    <t>Kiiski Timo Matti Juhani</t>
  </si>
  <si>
    <t>Haskap-hunajamarjan viljelykokeilu Vaiviossa</t>
  </si>
  <si>
    <t>Iivarinen Akupetteri</t>
  </si>
  <si>
    <t>Omistajanvaihdoksen selvittely</t>
  </si>
  <si>
    <t>PEXAM Oy</t>
  </si>
  <si>
    <t>Yritystoiminnan alkuinvestoinnit</t>
  </si>
  <si>
    <t>Mediamestari Oy</t>
  </si>
  <si>
    <t>Kuvaus- ja tuotantokaluston kehittäminen Mediamestari Oy:lle</t>
  </si>
  <si>
    <t>Ninana</t>
  </si>
  <si>
    <t>Kalustoa markkinointimateriaalin kuvaamiseen</t>
  </si>
  <si>
    <t>Idän Mekaniikka Oy</t>
  </si>
  <si>
    <t>Yritystoiminnan alkuvaiheen investoinnit</t>
  </si>
  <si>
    <t>Finnday Oy</t>
  </si>
  <si>
    <t>Haastekaupunki</t>
  </si>
  <si>
    <t>Myller Joonas Petri Petteri</t>
  </si>
  <si>
    <t>Äänitysstudion alkuinvestoinnit</t>
  </si>
  <si>
    <t>T&amp;T APURI Oy</t>
  </si>
  <si>
    <t>Elintarviketilan suunnittelu</t>
  </si>
  <si>
    <t>Gridence Oy</t>
  </si>
  <si>
    <t>Käyttöliittymän kehittäminen</t>
  </si>
  <si>
    <t>Hietajärven Helmen käynnistyshanke</t>
  </si>
  <si>
    <t>Wanha-Sippola Oy</t>
  </si>
  <si>
    <t>Wanha-Sippolan suunniteluhanke</t>
  </si>
  <si>
    <t>Seppälä Tiia Maria</t>
  </si>
  <si>
    <t>Majoitus- ja ravintolaliiketoiminnan suunnittelu</t>
  </si>
  <si>
    <t>Letsgo Company Oy</t>
  </si>
  <si>
    <t>Letsgo Company Oy:n yritystoiminnan kasvu- ja kehittämisselvitys</t>
  </si>
  <si>
    <t>Tmi Anne-Leena Pellikka</t>
  </si>
  <si>
    <t>Veriplasman tuotannon ja käsittelyn suunnittelu</t>
  </si>
  <si>
    <t>Luostarinen Jari Uolevi</t>
  </si>
  <si>
    <t>Sopivat osat kaupalliseen valmisteluun</t>
  </si>
  <si>
    <t>Maaseudun hanketuki 1.1.2026 - 30.6.2026</t>
  </si>
  <si>
    <t>PyhäNet Oy</t>
  </si>
  <si>
    <t>Keiteleen kuituverkko</t>
  </si>
  <si>
    <t>Saimaan Kuitu Oy</t>
  </si>
  <si>
    <t>Suomenniemi 5 hanke</t>
  </si>
  <si>
    <t>Pohjois-Karjalan maakuntaliitto</t>
  </si>
  <si>
    <t>Itäkulmat - Kulttuuri Itä-Suomen maaseudun elinvoimaisuuden edistäjänä</t>
  </si>
  <si>
    <t>Karelnet Oy</t>
  </si>
  <si>
    <t>Valokuitua Viinirantaan</t>
  </si>
  <si>
    <t>Valoo Keski-Suomi Oy</t>
  </si>
  <si>
    <t>Rautalampi 3</t>
  </si>
  <si>
    <t>Savon Kuituverkko Oy</t>
  </si>
  <si>
    <t>Tapahtuma- ja kulttuurikeskus Hermanni ry</t>
  </si>
  <si>
    <t>Hermannitalon luoteispäädyn vintin ja teatteritilan lahovaurioiden korjaus, haitta-aineiden poisto sekä luoteispäädyn vintin alakerran tilojen korjaus</t>
  </si>
  <si>
    <t>Luonnonvarakeskus</t>
  </si>
  <si>
    <t>Kylmää kasvua - Kestävät kasvilajikkeet käyttöön</t>
  </si>
  <si>
    <t>Pohjois-Karjalan Yrittäjät r.y.</t>
  </si>
  <si>
    <t>Elinvoimaa Pohjois-Karjalan maaseudulle – maahanmuuttajayrittäjyyden koordinointi ja aktivointi</t>
  </si>
  <si>
    <t>Joensuun seudun LEADER-yhdistys ry</t>
  </si>
  <si>
    <t>Yhteinen Joensuu - Lähidemokratiaa pitäjiin</t>
  </si>
  <si>
    <t>Lapinlahden kunta</t>
  </si>
  <si>
    <t>Näyteikkuna Lapinlahdelle</t>
  </si>
  <si>
    <t>Savo-Karjalan Vesiensuojeluyhdistys r.y.</t>
  </si>
  <si>
    <t>Hankaveden ja Korpipuron valuma-aluesuunnittelu (Hako)</t>
  </si>
  <si>
    <t>Ahkiolahti laajakaistahanke</t>
  </si>
  <si>
    <t>Pielisen Karjalan Kehittämiskeskus Oy (PIKES Oy)</t>
  </si>
  <si>
    <t>Nuorten yrittäjyyspolku</t>
  </si>
  <si>
    <t>ProAgria Itä-Suomi ry</t>
  </si>
  <si>
    <t>Menestyvä maitotila 2.0</t>
  </si>
  <si>
    <t>Varkauden Teatterin vesikaton uusiminen</t>
  </si>
  <si>
    <t>Voimaa tapahtumiin - Ylä-Savon tapahtumatoiminnan resurssiselvitys- ja pilotointihanke</t>
  </si>
  <si>
    <t>Siilinjärven Pesis ry</t>
  </si>
  <si>
    <t>Mantun katsomon kerho-huoltotilat</t>
  </si>
  <si>
    <t>Kuuksenvaaran Erä ry</t>
  </si>
  <si>
    <t>Kuuksenvaaran Erä lahtivaja</t>
  </si>
  <si>
    <t>Pakastaen kuiville</t>
  </si>
  <si>
    <t>Punkaharjun Tutkimuspuiston havaintokohteiden reititys</t>
  </si>
  <si>
    <t>Punkaharjun Urheilijat r.y.</t>
  </si>
  <si>
    <t>Punkaharjun pesäpallokentän hiekkatekonurmi</t>
  </si>
  <si>
    <t>Pielaveden Ampuma- ja Metsästysseura r.y.</t>
  </si>
  <si>
    <t>PIELAVEDEN AMPUMARADAN UUDISTAMINEN</t>
  </si>
  <si>
    <t>Iiden ry</t>
  </si>
  <si>
    <t>Yhteinen elävä keskusta - Meidän Iiden</t>
  </si>
  <si>
    <t>Jakokosken Seuratalo Osakeyhtiö</t>
  </si>
  <si>
    <t>Jakokosken Seuratalon keittiöremontti</t>
  </si>
  <si>
    <t>Visit Joroinen ry</t>
  </si>
  <si>
    <t>Yhteinen digiloikka – Joroisten matkailun digitaalinen kehittäminen ja yhteinen visio</t>
  </si>
  <si>
    <t>Kolpan Tyyni</t>
  </si>
  <si>
    <t>Suurkylän Metsästysseura ry</t>
  </si>
  <si>
    <t>Suurkylän metsästysseuran erämajan kunnostushanke</t>
  </si>
  <si>
    <t>Suonenjoen Yrittäjät r.y.</t>
  </si>
  <si>
    <t>Yhdessä Suonenjoki</t>
  </si>
  <si>
    <t>Lieksan kaupunkikeskusyhdistys ry</t>
  </si>
  <si>
    <t>Pielisen Joulu</t>
  </si>
  <si>
    <t>Kesälahti-Seura r.y.</t>
  </si>
  <si>
    <t>Viestejä menneisyydestä - arkeologisen kulttuuriperinnön Älykkäät kylät -pilotti Pohjois-Karjalassa</t>
  </si>
  <si>
    <t>Tohmajärven kunta</t>
  </si>
  <si>
    <t>KUNNALLISTALON UUSI ELÄMÄ</t>
  </si>
  <si>
    <t>Varkauden kaupunki</t>
  </si>
  <si>
    <t>Naatti! - iloa, lepoa ja hyötyä kaupunkipuutarhasta</t>
  </si>
  <si>
    <t>WP 35 ry</t>
  </si>
  <si>
    <t>WP35 Kämärin yläkentän huolto- ja oheisharjoittelutilan sekä ruokailutilan rakennushanke</t>
  </si>
  <si>
    <t>Joensuun Kylät ry</t>
  </si>
  <si>
    <t>Tulevaisuuden kylä</t>
  </si>
  <si>
    <t>Saimaan saariston kehittämisyhdistys ry</t>
  </si>
  <si>
    <t>Elämää tyhjiin koteihin - Rääkkylän saarten Asumisen Päivät</t>
  </si>
  <si>
    <t>Pielaveden Venetmäen maa- ja kotitalousseura ry</t>
  </si>
  <si>
    <t>Maa- ja kotitalousseurantalon energiaremontti</t>
  </si>
  <si>
    <t>Laukkalan Nuorisoseura ry</t>
  </si>
  <si>
    <t>Rakentamishanke</t>
  </si>
  <si>
    <t>Siilinjärven kunta</t>
  </si>
  <si>
    <t>Vilholan tuulimyllyn kunnostus ja alueen rakentaminen</t>
  </si>
  <si>
    <t>Pieksämäen kaupunki</t>
  </si>
  <si>
    <t>Skeittiparkki Hiekanpäähän</t>
  </si>
  <si>
    <t>JOUSIAMMUNTASEURA JOUTSI R.Y.</t>
  </si>
  <si>
    <t>Pärnävaaran maastoammuntarata</t>
  </si>
  <si>
    <t>Enonkylät ry</t>
  </si>
  <si>
    <t>Kestävä kylätalo kylien keskellä</t>
  </si>
  <si>
    <t>AC BARCA ry</t>
  </si>
  <si>
    <t>Vartialan huoltorakennuksen laajennus</t>
  </si>
  <si>
    <t>Puhoksen Vesa ry</t>
  </si>
  <si>
    <t>Puven seurantalon viihtyvyys ja esteettömyys</t>
  </si>
  <si>
    <t>Väärninsaaren ystävät ry</t>
  </si>
  <si>
    <t>Talousrakennus</t>
  </si>
  <si>
    <t>Savon Sydänalue ry</t>
  </si>
  <si>
    <t>Kylälauantai 2.0 -hanke</t>
  </si>
  <si>
    <t>Mäntyharju Winterpark</t>
  </si>
  <si>
    <t>Peuran museosäätiö sr</t>
  </si>
  <si>
    <t>Elinvoimaa kulttuurikortteliin - tapahtuma- ja ruokailukatoshankinta</t>
  </si>
  <si>
    <t>Värtsilän Kisa r.y.</t>
  </si>
  <si>
    <t>Ryhmäliikunnan investointihanke</t>
  </si>
  <si>
    <t>Selkälänniemen Vesihuoltoyhtymä</t>
  </si>
  <si>
    <t>Laiteinvestoinnit</t>
  </si>
  <si>
    <t>Ilomantsin matkailuyhdistys ry</t>
  </si>
  <si>
    <t>Ilomantsin Sotatien investointihanke</t>
  </si>
  <si>
    <t>Tohmajärven Teatteriyhdistys ry</t>
  </si>
  <si>
    <t>Tohmajärven teatterin huoltomaalaus</t>
  </si>
  <si>
    <t>Tuupovaaran Kyläyhdistys ry</t>
  </si>
  <si>
    <t>Turvaa ja tietoa Tuupovaaraan 1</t>
  </si>
  <si>
    <t>Kiuruveden Yrittäjät ry</t>
  </si>
  <si>
    <t>Kiuruveden kuntoporrashanke</t>
  </si>
  <si>
    <t>Keski-Karjalan nuorten tarveselvitys</t>
  </si>
  <si>
    <t>Kaatamon Erä ry</t>
  </si>
  <si>
    <t>Grillikota ja ilmalämpöpumppu erämajalle</t>
  </si>
  <si>
    <t>Pro Kesälahti ry</t>
  </si>
  <si>
    <t>Digitaitoinen Kesälahti</t>
  </si>
  <si>
    <t>Rautavaaran Harrastajateatteriyhdistys r.y.</t>
  </si>
  <si>
    <t>Teatteria ja osaamista Rautavaaralle</t>
  </si>
  <si>
    <t>Kangasniemen Läntinen Kyläseura r.y.</t>
  </si>
  <si>
    <t>esteettömyyssaneeraus ja kahvila</t>
  </si>
  <si>
    <t>Koillis-Tuusniemen kyläyhdistys ry</t>
  </si>
  <si>
    <t>Savusaunan piha</t>
  </si>
  <si>
    <t>Wanhat Vehkeet ry</t>
  </si>
  <si>
    <t>Asemavaraston sisätilat</t>
  </si>
  <si>
    <t>Rautalammin Urheilijat (RautU) r.y.</t>
  </si>
  <si>
    <t>Rautalammin frisbeegolfradan kehittäminen</t>
  </si>
  <si>
    <t>Varkauden Ampujat ry</t>
  </si>
  <si>
    <t>Ampumaradan taululaitteet ajan tasalle Varkauden Ampujien sisäradalla.</t>
  </si>
  <si>
    <t>Ilomantsin Sotatien kehittämishanke</t>
  </si>
  <si>
    <t>Myllytuvan korjaus- ja investointihanke</t>
  </si>
  <si>
    <t>Pielisen Ampujat r.y.</t>
  </si>
  <si>
    <t>Tainionvaaran ampumaurheilukeskuksen katon kunnostus</t>
  </si>
  <si>
    <t>Kolin kulttuuriseura ry</t>
  </si>
  <si>
    <t>Kolin kylän residenssi</t>
  </si>
  <si>
    <t>Vuokon Eteläinen kyläseura ry</t>
  </si>
  <si>
    <t>Kylätalon porakaivo</t>
  </si>
  <si>
    <t>Juvan Käsityöläiset r.y.</t>
  </si>
  <si>
    <t>Historia-aineiston kirjoittaminen kirjaksi</t>
  </si>
  <si>
    <t>Heinäveden Yrittäjät ry</t>
  </si>
  <si>
    <t>Heinäveden teollinen historia</t>
  </si>
  <si>
    <t>Heinävesi</t>
  </si>
  <si>
    <t>Tohmajärven Palomiesyhdistys r.y.</t>
  </si>
  <si>
    <t>Turvallisuus ja varautuminen pienhankeet</t>
  </si>
  <si>
    <t>Siilinjärven Teatteri ry</t>
  </si>
  <si>
    <t>Mäntyrannan kesäteatterin sähkö- ja äänitekniikan parannushanke</t>
  </si>
  <si>
    <t>KOSKIFEST ry</t>
  </si>
  <si>
    <t>KOSKIFEST 2026 ilmaisohjelma</t>
  </si>
  <si>
    <t>Savonlinnan kylät ry</t>
  </si>
  <si>
    <t>KyläTuumaamo 2026</t>
  </si>
  <si>
    <t>Sulkavan Karjalaseura ry</t>
  </si>
  <si>
    <t>Karjalainen kulttuuritapahtuma</t>
  </si>
  <si>
    <t>Leinolanlahden Ampumarata ry</t>
  </si>
  <si>
    <t>VALLI26</t>
  </si>
  <si>
    <t>Savonlinnan Seudun Matkailu Oy</t>
  </si>
  <si>
    <t>Dan Hak ja Long Stay – Etelä-Korea-selvityshanke</t>
  </si>
  <si>
    <t>Kylä kuuluu kaikille - valmisteluhanke</t>
  </si>
  <si>
    <t>Tohmajärven biokaasulaitoksen viljelijäryhmähankkeen valmistelu</t>
  </si>
  <si>
    <t>Kirkas Juojärvi ry</t>
  </si>
  <si>
    <t>Juojärven kylät ja kirkas vesi- hanke</t>
  </si>
  <si>
    <t>Tulevaisuuskylät 2035 valmistelu</t>
  </si>
  <si>
    <t>Tuusniemen Teollisuus Oy</t>
  </si>
  <si>
    <t>Kestävän luontomatkailun yhteistyömalli</t>
  </si>
  <si>
    <t>Viuruniemen kyläyhdistys ry</t>
  </si>
  <si>
    <t>Viuruniemen kylätalon turvallisuus ja käyttömukavuus</t>
  </si>
  <si>
    <t>Brahea Boxing Club ry</t>
  </si>
  <si>
    <t>Lieksa liikkeelle!</t>
  </si>
  <si>
    <t>Future Fest Tohmis</t>
  </si>
  <si>
    <t>Taito Ylä-Savo ry</t>
  </si>
  <si>
    <t>Turvallinen ja viihtyisä toimitila</t>
  </si>
  <si>
    <t>Keski-Karjalan Moottorikelkkailijat ry</t>
  </si>
  <si>
    <t>K-KMK ry:n investointihanke</t>
  </si>
  <si>
    <t>Konnuslahden seudun Vesihuolto-osuuskunta</t>
  </si>
  <si>
    <t>Huoltovarmuus investoinnit</t>
  </si>
  <si>
    <t>Lieksan Vaskiviikon Kannatusyhdistys ry</t>
  </si>
  <si>
    <t>Instrumenttien investointihanke</t>
  </si>
  <si>
    <t>Kontiolan Metsästäjät ry</t>
  </si>
  <si>
    <t>Seurantalon kunnostus</t>
  </si>
  <si>
    <t>Nurmeksen musiikkiyhdistys r.y.</t>
  </si>
  <si>
    <t>Pianon hankinta</t>
  </si>
  <si>
    <t>Valamon Luostari</t>
  </si>
  <si>
    <t>Valamon luostarin kehityshankkeen valmistelu</t>
  </si>
  <si>
    <t>Kaipolan Paviljonki ry</t>
  </si>
  <si>
    <t>Uutta ilmettä Kaipolan Paviljongille</t>
  </si>
  <si>
    <t>Kangasniemen kunta</t>
  </si>
  <si>
    <t>Kangasniemen matkailu- ja palveluyritysryhmän valmisteluhanke</t>
  </si>
  <si>
    <t>Elämää tyhjiin koteihin - asuntomessut Rääkkylän saarilla</t>
  </si>
  <si>
    <t>Suomen Nuorisoseurat ry</t>
  </si>
  <si>
    <t>Dynamo-kollektiivi päähankkeen valmisteluhanke II</t>
  </si>
  <si>
    <t>Nuorten kesätyö 2026</t>
  </si>
  <si>
    <t>Puhoksen kehittämisyhdistys ry</t>
  </si>
  <si>
    <t>Visit Puhos -video ja nettisivut</t>
  </si>
  <si>
    <t>Hattuvaaran Kyläyhdistys ry</t>
  </si>
  <si>
    <t>Etäluentolaitteet Hattuvaaran kylätalolle</t>
  </si>
  <si>
    <t>Asilan Erä r.y.</t>
  </si>
  <si>
    <t>Saunan ja nylkyvajan kunnostus</t>
  </si>
  <si>
    <t>Kumpurannan Metsästysseura ry</t>
  </si>
  <si>
    <t>Metsästysseuran kettokatoksen kunnostus</t>
  </si>
  <si>
    <t>Sorsakosken kyläyhdistys ry</t>
  </si>
  <si>
    <t>Sorsakosken DGP-ratalaajennus</t>
  </si>
  <si>
    <t>Iisalmen seudun Reserviläiset ry</t>
  </si>
  <si>
    <t>Hanhilammen ampumaradan kehittäminen</t>
  </si>
  <si>
    <t>Jongunjoen Riistamiehet ry</t>
  </si>
  <si>
    <t>Pälvekosken riippusilta</t>
  </si>
  <si>
    <t>Juuka-seura ry</t>
  </si>
  <si>
    <t>Juuan Myllymuseon sillan ja kattorakenteiden korjaustyöt /kesä 2026</t>
  </si>
  <si>
    <t>Oinasjärventien kyläyhdistys ry</t>
  </si>
  <si>
    <t>Toiminnallinen leikkikenttä Oinasjärventien kyläyhdistys</t>
  </si>
  <si>
    <t>Kelvän kyläseura ry</t>
  </si>
  <si>
    <t>Kattoturvatuotteet Kelvän kylätalolle</t>
  </si>
  <si>
    <t>Puukonsaaren kyläyhdistys ry</t>
  </si>
  <si>
    <t>kyläyhdistyksen mökin ja oheisrakennusten kunnostaminen</t>
  </si>
  <si>
    <t>ITÄ-PUUMALAN OSAKASKUNTA</t>
  </si>
  <si>
    <t>Rongonsalmen veneluiskan rakentaminen</t>
  </si>
  <si>
    <t>Soinilansalmen kyläyhdistys ry</t>
  </si>
  <si>
    <t>SAUNAN LATTIOIDEN UUSINTAPROSESSI HUOMIOIDEN VESIERISTEET JA ENERGIATEHOKKUUS</t>
  </si>
  <si>
    <t>Rautalammin Martat ry</t>
  </si>
  <si>
    <t>Rautalammin kulttuurikorttelin kehittämishankkeen valmistelu</t>
  </si>
  <si>
    <t>Toimiva ry</t>
  </si>
  <si>
    <t>Älykäs Varkaus – Järjestöverkoston uusi yhteistyömalli</t>
  </si>
  <si>
    <t>Värtsilän Sosiaalidemokraatit SDP ry</t>
  </si>
  <si>
    <t>Grillikota</t>
  </si>
  <si>
    <t>FB Factor ry</t>
  </si>
  <si>
    <t>Ottelutapahtumien äänentoisto ja valoefektit</t>
  </si>
  <si>
    <t>Keski-Karjalan Sukeltajat ry</t>
  </si>
  <si>
    <t>Turvallisuus ja varautuminen, etsintäkalusto</t>
  </si>
  <si>
    <t>Tohmajärven Kemien Marttayhdistys ry</t>
  </si>
  <si>
    <t>Martta-toiminta tutuksi nuorille kesätöiden kautta</t>
  </si>
  <si>
    <t>Sarkamäki-Saahkarlahti Kyläyhdistys ry</t>
  </si>
  <si>
    <t>Kylätalon Ilmalämpöpumppujärjestelmä</t>
  </si>
  <si>
    <t>Biljardipöytä ja tarvikkeet</t>
  </si>
  <si>
    <t>Jongunjoen kyläseura ry</t>
  </si>
  <si>
    <t>Mukavuutta Seuralaan</t>
  </si>
  <si>
    <t>Urheilu- ja kyläseura Tuukkalan Tempaus ry</t>
  </si>
  <si>
    <t>Tuukkalan kylätalon tulipaikka</t>
  </si>
  <si>
    <t>SF-Caravan Saimaan Seutu ry</t>
  </si>
  <si>
    <t>Internetsivujen uudistaminen</t>
  </si>
  <si>
    <t>Norolan Nuorisoseura ry</t>
  </si>
  <si>
    <t>Maamiesseuran talon ilmalämpöpumpun hankkiminen</t>
  </si>
  <si>
    <t>Suonenjoen Palvelus-ja Seurakoira harrastajat ry</t>
  </si>
  <si>
    <t>Agilityesteiden uusiminen</t>
  </si>
  <si>
    <t>Mäntyharjun Reissupolku ry</t>
  </si>
  <si>
    <t>Defibrilaattorin hankinta</t>
  </si>
  <si>
    <t>Seuralle PA-järjestelmä tilaisuuksiin ja videotykki</t>
  </si>
  <si>
    <t>Leppävirran Golfseura ry</t>
  </si>
  <si>
    <t>Golfharjoitteluvälineiden hankinta</t>
  </si>
  <si>
    <t>Elinkeinokalatalouden tuki (EMKVR) 1.1.2026 - 30.6.2026</t>
  </si>
  <si>
    <t>Hirvensalmen kunta</t>
  </si>
  <si>
    <t>Kissakosken kalasataman tuotantokapasiteetin lisäys ja työturvallisuuden parantaminen</t>
  </si>
  <si>
    <t>Pielaveden kunta</t>
  </si>
  <si>
    <t>Säviän kalasatama</t>
  </si>
  <si>
    <t>Kiteen kaupunki</t>
  </si>
  <si>
    <t>Kesälahden kalasataman kehittäminen</t>
  </si>
  <si>
    <t>Pohjois-Karjalan Kalanviljely Oy</t>
  </si>
  <si>
    <t>Energiatehokkuuden parantaminen</t>
  </si>
  <si>
    <t>Hanka-Taimen Oy</t>
  </si>
  <si>
    <t>Kalustohankinnat 2026</t>
  </si>
  <si>
    <t>Herranen Reijo Tapani</t>
  </si>
  <si>
    <t>Kalanjalostustilojen hankkiminen</t>
  </si>
  <si>
    <t>Savo Lax Oy</t>
  </si>
  <si>
    <t>Ruokinnan kehittäminen 2026</t>
  </si>
  <si>
    <t>Viljelyolosuhteiden kehittäminen 2026</t>
  </si>
  <si>
    <t>International Seafood Consulting Group - ISCG Ab</t>
  </si>
  <si>
    <t>Pohjarysäpyynnin kehittäminen</t>
  </si>
  <si>
    <t>Puumalan kunta</t>
  </si>
  <si>
    <t>Kalatalouden käsittely- ja jalostusratkaisujen esiselvitys Puumalassa</t>
  </si>
  <si>
    <t>Pielisen Kuharalli Oy</t>
  </si>
  <si>
    <t>Pielisen Kuharalli oy pyydysinvestointi.</t>
  </si>
  <si>
    <t>Nordic Trout Ab</t>
  </si>
  <si>
    <t>Nordic Troutin Vekaran laitoksen virrankehittimen hankinta – olosuhteisiin sopeutuminen.</t>
  </si>
  <si>
    <t>Nilsiän reitin suojeluyhdistys ry</t>
  </si>
  <si>
    <t>Luonnonmukainen torjunta vesihomeelle: kestävä ratkaisu Itä-Suomen vesiviljelyyn ja luonnonlohikantojen tukemiseen </t>
  </si>
  <si>
    <t>Ovaska Arttu Pekka Tapani</t>
  </si>
  <si>
    <t>aloittava Kalastaja tmi:Arttu Ovaska</t>
  </si>
  <si>
    <t>Lappalainen Matti Ilmari</t>
  </si>
  <si>
    <t>KalaMatti</t>
  </si>
  <si>
    <t>Nordic Troutin Sorsakosken laitoksen siikaemokalaston uudistaminen DNA-tiedon avulla.</t>
  </si>
  <si>
    <t>Kalakontti Saimaa Oy</t>
  </si>
  <si>
    <t>Kylmäkuljetusauton vuokraus ja jakelutoiminnan kehittäminen ja SOME kuvan kirkastaminen</t>
  </si>
  <si>
    <t>Kulkeva Kala</t>
  </si>
  <si>
    <t>Ammatti kalastuksen aloitus.</t>
  </si>
  <si>
    <t>Rativa</t>
  </si>
  <si>
    <t>Yrityksen laajentaminen kesäkalastukseen</t>
  </si>
  <si>
    <t>Karppanen Teuvo Kalevi</t>
  </si>
  <si>
    <t>Pohjarysien hankinta 4kpl, laskemiseen tarvittavat kiinnitystavikkeet 4:lle rysälle</t>
  </si>
  <si>
    <t>Launonen Hannu Olavi</t>
  </si>
  <si>
    <t>Kuljetuskapasiteetin parantaminen</t>
  </si>
  <si>
    <t>Eräily ja Kalailu Ry</t>
  </si>
  <si>
    <t>Honkajoen kalataloudellisen kunnostussuunnitelman laadinta</t>
  </si>
  <si>
    <t>Kangasalan villikala</t>
  </si>
  <si>
    <t>Laiturin hankinta</t>
  </si>
  <si>
    <t>Tmi Msuuronen</t>
  </si>
  <si>
    <t>Talvinuottausvälineiden hankinta</t>
  </si>
  <si>
    <t>KalaVoltti Oy</t>
  </si>
  <si>
    <t>nuotta välineistö investointi</t>
  </si>
  <si>
    <t>Kalan laadun, säilyvyyden ja työturvallisuuden parantaminen ammattikalastuksessa</t>
  </si>
  <si>
    <t>Kettunen Markku Veli Antero</t>
  </si>
  <si>
    <t>Kalastuksen elintarviketurvallisuus ja laatu</t>
  </si>
  <si>
    <t>Kala- ja Konepalvelu Kakkonen</t>
  </si>
  <si>
    <t>Venetrailerin hankinta</t>
  </si>
  <si>
    <t>KalaPuula Oy</t>
  </si>
  <si>
    <t>Pauninniemen kalojen purkupaikan logistiikan ja työturvallissuden kehittäminen</t>
  </si>
  <si>
    <t>Ketolainen Ville Jaakoppi</t>
  </si>
  <si>
    <t>Ravustuksen tehostamien</t>
  </si>
  <si>
    <t>Kalasammioiden hankinta</t>
  </si>
  <si>
    <t>Luonnonmukainen kemiallinen torjunta vesihomeelle: kestävä ratkaisu Itä-Suomen vesiviljelyyn ja luonnonlohikantojen tukemiseen </t>
  </si>
  <si>
    <t>Liperisalon Taxi</t>
  </si>
  <si>
    <t>Peräkärryn hankinta</t>
  </si>
  <si>
    <t>Moottorikelkan hankinta</t>
  </si>
  <si>
    <t>Kerman Kala</t>
  </si>
  <si>
    <t>Moottorisahan hankinta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</si>
</sst>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5" formatCode="#,##0\ &quot;€&quot;;\-#,##0\ &quot;€&quot;"/>
    <numFmt numFmtId="6" formatCode="#,##0\ &quot;€&quot;;[Red]\-#,##0\ &quot;€&quot;"/>
    <numFmt numFmtId="44" formatCode="_-* #,##0.00\ &quot;€&quot;_-;\-* #,##0.00\ &quot;€&quot;_-;_-* &quot;-&quot;??\ &quot;€&quot;_-;_-@_-"/>
    <numFmt numFmtId="164" formatCode="_-* #,##0\ [$€-40B]_-;\-* #,##0\ [$€-40B]_-;_-* &quot;-&quot;??\ [$€-40B]_-;_-@_-"/>
    <numFmt numFmtId="165" formatCode="#\ ##0\ \€"/>
    <numFmt numFmtId="166" formatCode="_-* #,##0\ &quot;€&quot;_-;\-* #,##0\ &quot;€&quot;_-;_-* &quot;-&quot;??\ &quot;€&quot;_-;_-@_-"/>
  </numFmts>
  <fonts count="10">
    <font>
      <sz val="11"/>
      <name val="Aptos Narrow"/>
    </font>
    <font>
      <sz val="11"/>
      <color theme="1"/>
      <name val="Aptos Narrow"/>
      <family val="2"/>
      <scheme val="minor"/>
    </font>
    <font>
      <b/>
      <sz val="11"/>
      <name val="Aptos Narrow"/>
      <family val="2"/>
    </font>
    <font>
      <b/>
      <sz val="16"/>
      <name val="Aptos Narrow"/>
      <family val="2"/>
    </font>
    <font>
      <b/>
      <sz val="22"/>
      <name val="Aptos Narrow"/>
      <family val="2"/>
    </font>
    <font>
      <i/>
      <sz val="11"/>
      <name val="Aptos Narrow"/>
      <family val="2"/>
    </font>
    <font>
      <sz val="8"/>
      <name val="Aptos Narrow"/>
      <family val="2"/>
    </font>
    <font>
      <i/>
      <sz val="16"/>
      <name val="Aptos Narrow"/>
      <family val="2"/>
    </font>
    <font>
      <sz val="11"/>
      <name val="Aptos Narrow"/>
      <family val="2"/>
    </font>
    <font>
      <sz val="11"/>
      <name val="Aptos Narrow"/>
      <family val="2"/>
    </font>
  </fonts>
  <fills count="7">
    <fill>
      <patternFill patternType="none"/>
    </fill>
    <fill>
      <patternFill patternType="gray125"/>
    </fill>
    <fill>
      <patternFill patternType="solid">
        <fgColor rgb="FF33437A"/>
        <bgColor rgb="FF33437A"/>
      </patternFill>
    </fill>
    <fill>
      <patternFill patternType="solid">
        <fgColor rgb="FF003007"/>
        <bgColor indexed="64"/>
      </patternFill>
    </fill>
    <fill>
      <patternFill patternType="solid">
        <fgColor rgb="FF005E0E"/>
        <bgColor indexed="64"/>
      </patternFill>
    </fill>
    <fill>
      <patternFill patternType="solid">
        <fgColor theme="0" tint="-4.9989318521683403E-2"/>
        <bgColor indexed="64"/>
      </patternFill>
    </fill>
    <fill>
      <patternFill patternType="solid">
        <fgColor rgb="FF9B3800"/>
        <bgColor indexed="64"/>
      </patternFill>
    </fill>
  </fills>
  <borders count="5">
    <border>
      <left/>
      <right/>
      <top/>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3">
    <xf numFmtId="0" fontId="0" fillId="0" borderId="0"/>
    <xf numFmtId="44" fontId="9" fillId="0" borderId="0" applyFont="0" applyFill="0" applyBorder="0" applyAlignment="0" applyProtection="0"/>
    <xf numFmtId="0" fontId="1" fillId="0" borderId="0"/>
  </cellStyleXfs>
  <cellXfs count="30">
    <xf numFmtId="0" fontId="0" fillId="0" borderId="0" xfId="0"/>
    <xf numFmtId="0" fontId="3" fillId="0" borderId="0" xfId="0" applyFont="1"/>
    <xf numFmtId="0" fontId="0" fillId="0" borderId="0" xfId="0" applyAlignment="1">
      <alignment wrapText="1"/>
    </xf>
    <xf numFmtId="14" fontId="5" fillId="0" borderId="0" xfId="0" applyNumberFormat="1" applyFont="1" applyAlignment="1">
      <alignment horizontal="left"/>
    </xf>
    <xf numFmtId="0" fontId="4" fillId="0" borderId="0" xfId="0" applyFont="1"/>
    <xf numFmtId="0" fontId="7" fillId="0" borderId="0" xfId="0" applyFont="1"/>
    <xf numFmtId="0" fontId="8" fillId="0" borderId="0" xfId="0" applyFont="1"/>
    <xf numFmtId="0" fontId="5" fillId="0" borderId="0" xfId="0" applyFont="1"/>
    <xf numFmtId="0" fontId="2" fillId="3" borderId="1" xfId="0" applyFont="1" applyFill="1" applyBorder="1" applyAlignment="1">
      <alignment horizontal="left" indent="1"/>
    </xf>
    <xf numFmtId="0" fontId="2" fillId="4" borderId="1" xfId="0" applyFont="1" applyFill="1" applyBorder="1" applyAlignment="1">
      <alignment horizontal="left" indent="1"/>
    </xf>
    <xf numFmtId="165" fontId="0" fillId="0" borderId="0" xfId="0" applyNumberFormat="1" applyAlignment="1">
      <alignment wrapText="1"/>
    </xf>
    <xf numFmtId="6" fontId="0" fillId="0" borderId="0" xfId="0" applyNumberFormat="1" applyAlignment="1">
      <alignment wrapText="1"/>
    </xf>
    <xf numFmtId="0" fontId="2" fillId="2" borderId="1" xfId="0" applyFont="1" applyFill="1" applyBorder="1" applyAlignment="1">
      <alignment horizontal="left" indent="1"/>
    </xf>
    <xf numFmtId="164" fontId="0" fillId="0" borderId="0" xfId="0" applyNumberFormat="1" applyAlignment="1">
      <alignment wrapText="1"/>
    </xf>
    <xf numFmtId="164" fontId="2" fillId="5" borderId="2" xfId="0" applyNumberFormat="1" applyFont="1" applyFill="1" applyBorder="1" applyAlignment="1">
      <alignment horizontal="right" indent="1"/>
    </xf>
    <xf numFmtId="164" fontId="2" fillId="5" borderId="2" xfId="1" applyNumberFormat="1" applyFont="1" applyFill="1" applyBorder="1" applyAlignment="1">
      <alignment horizontal="left" indent="1"/>
    </xf>
    <xf numFmtId="0" fontId="2" fillId="5" borderId="4" xfId="0" applyFont="1" applyFill="1" applyBorder="1" applyAlignment="1">
      <alignment horizontal="left" indent="1"/>
    </xf>
    <xf numFmtId="0" fontId="0" fillId="5" borderId="4" xfId="0" applyFill="1" applyBorder="1" applyAlignment="1">
      <alignment horizontal="left" indent="1"/>
    </xf>
    <xf numFmtId="0" fontId="0" fillId="5" borderId="4" xfId="0" applyFill="1" applyBorder="1"/>
    <xf numFmtId="166" fontId="0" fillId="0" borderId="0" xfId="1" applyNumberFormat="1" applyFont="1"/>
    <xf numFmtId="0" fontId="2" fillId="5" borderId="3" xfId="0" applyFont="1" applyFill="1" applyBorder="1"/>
    <xf numFmtId="0" fontId="2" fillId="0" borderId="1" xfId="0" applyFont="1" applyBorder="1" applyAlignment="1">
      <alignment horizontal="left" indent="1"/>
    </xf>
    <xf numFmtId="0" fontId="2" fillId="6" borderId="1" xfId="0" applyFont="1" applyFill="1" applyBorder="1" applyAlignment="1">
      <alignment horizontal="left" indent="1"/>
    </xf>
    <xf numFmtId="0" fontId="0" fillId="0" borderId="0" xfId="0" applyAlignment="1">
      <alignment horizontal="left"/>
    </xf>
    <xf numFmtId="0" fontId="0" fillId="0" borderId="0" xfId="0" applyAlignment="1">
      <alignment horizontal="left" wrapText="1"/>
    </xf>
    <xf numFmtId="5" fontId="0" fillId="0" borderId="0" xfId="0" applyNumberFormat="1" applyAlignment="1">
      <alignment horizontal="left" wrapText="1"/>
    </xf>
    <xf numFmtId="49" fontId="0" fillId="0" borderId="0" xfId="0" applyNumberFormat="1" applyAlignment="1">
      <alignment horizontal="left" wrapText="1"/>
    </xf>
    <xf numFmtId="164" fontId="0" fillId="0" borderId="0" xfId="0" applyNumberFormat="1" applyAlignment="1">
      <alignment horizontal="right"/>
    </xf>
    <xf numFmtId="164" fontId="0" fillId="0" borderId="0" xfId="0" applyNumberFormat="1" applyAlignment="1">
      <alignment horizontal="right" wrapText="1"/>
    </xf>
    <xf numFmtId="164" fontId="0" fillId="0" borderId="0" xfId="0" applyNumberFormat="1"/>
  </cellXfs>
  <cellStyles count="3">
    <cellStyle name="Normaali" xfId="0" builtinId="0"/>
    <cellStyle name="Normaali 2" xfId="2" xr:uid="{7A8A3DF1-C598-4DAA-8723-4BEFB67156E2}"/>
    <cellStyle name="Valuutta" xfId="1" builtinId="4"/>
  </cellStyles>
  <dxfs count="94">
    <dxf>
      <numFmt numFmtId="164" formatCode="_-* #,##0\ [$€-40B]_-;\-* #,##0\ [$€-40B]_-;_-* &quot;-&quot;??\ [$€-40B]_-;_-@_-"/>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9" formatCode="#,##0\ &quot;€&quot;;\-#,##0\ &quot;€&quo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border diagonalUp="0" diagonalDown="0">
        <left style="medium">
          <color theme="1" tint="4.9989318521683403E-2"/>
        </left>
        <right style="medium">
          <color theme="1" tint="4.9989318521683403E-2"/>
        </right>
        <top style="medium">
          <color theme="1" tint="4.9989318521683403E-2"/>
        </top>
        <bottom style="medium">
          <color theme="1" tint="4.9989318521683403E-2"/>
        </bottom>
      </border>
    </dxf>
    <dxf>
      <alignment horizontal="general" vertical="bottom" textRotation="0" wrapText="1" indent="0" justifyLastLine="0" shrinkToFit="0" readingOrder="0"/>
    </dxf>
    <dxf>
      <border outline="0">
        <bottom style="thin">
          <color auto="1"/>
        </bottom>
      </border>
    </dxf>
    <dxf>
      <font>
        <b/>
        <family val="2"/>
      </font>
      <fill>
        <patternFill patternType="solid">
          <fgColor indexed="64"/>
          <bgColor rgb="FF9B3800"/>
        </patternFill>
      </fill>
      <alignment horizontal="left" vertical="bottom" textRotation="0" indent="1" justifyLastLine="0" shrinkToFit="0" readingOrder="0"/>
    </dxf>
    <dxf>
      <numFmt numFmtId="164" formatCode="_-* #,##0\ [$€-40B]_-;\-* #,##0\ [$€-40B]_-;_-* &quot;-&quot;??\ [$€-40B]_-;_-@_-"/>
      <alignment horizontal="right" vertical="bottom" textRotation="0" wrapText="1" indent="0" justifyLastLine="0" shrinkToFit="0" readingOrder="0"/>
    </dxf>
    <dxf>
      <alignment horizontal="left" vertical="bottom" textRotation="0" justifyLastLine="0" shrinkToFit="0" readingOrder="0"/>
    </dxf>
    <dxf>
      <numFmt numFmtId="30" formatCode="@"/>
      <alignment horizontal="left" vertical="bottom" textRotation="0" wrapText="1" indent="0" justifyLastLine="0" shrinkToFit="0" readingOrder="0"/>
    </dxf>
    <dxf>
      <numFmt numFmtId="9" formatCode="#,##0\ &quot;€&quot;;\-#,##0\ &quot;€&quot;"/>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border diagonalUp="0" diagonalDown="0">
        <left style="medium">
          <color theme="1" tint="4.9989318521683403E-2"/>
        </left>
        <right style="medium">
          <color theme="1" tint="4.9989318521683403E-2"/>
        </right>
        <top style="medium">
          <color theme="1" tint="4.9989318521683403E-2"/>
        </top>
        <bottom style="medium">
          <color theme="1" tint="4.9989318521683403E-2"/>
        </bottom>
      </border>
    </dxf>
    <dxf>
      <alignment horizontal="center" vertical="bottom" textRotation="0" wrapText="1" indent="0" justifyLastLine="0" shrinkToFit="0" readingOrder="0"/>
    </dxf>
    <dxf>
      <border outline="0">
        <bottom style="thin">
          <color auto="1"/>
        </bottom>
      </border>
    </dxf>
    <dxf>
      <font>
        <b/>
        <family val="2"/>
      </font>
      <fill>
        <patternFill patternType="solid">
          <fgColor indexed="64"/>
          <bgColor rgb="FF003007"/>
        </patternFill>
      </fill>
      <alignment horizontal="left" vertical="bottom" textRotation="0" indent="1" justifyLastLine="0" shrinkToFit="0" readingOrder="0"/>
    </dxf>
    <dxf>
      <numFmt numFmtId="165" formatCode="#\ ##0\ \€"/>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9" formatCode="#,##0\ &quot;€&quot;;\-#,##0\ &quot;€&quo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border diagonalUp="0" diagonalDown="0">
        <left style="medium">
          <color theme="1" tint="4.9989318521683403E-2"/>
        </left>
        <right style="medium">
          <color theme="1" tint="4.9989318521683403E-2"/>
        </right>
        <top style="medium">
          <color theme="1" tint="4.9989318521683403E-2"/>
        </top>
        <bottom style="medium">
          <color theme="1" tint="4.9989318521683403E-2"/>
        </bottom>
      </border>
    </dxf>
    <dxf>
      <alignment horizontal="general" vertical="bottom" textRotation="0" wrapText="1" indent="0" justifyLastLine="0" shrinkToFit="0" readingOrder="0"/>
    </dxf>
    <dxf>
      <border outline="0">
        <bottom style="thin">
          <color auto="1"/>
        </bottom>
      </border>
    </dxf>
    <dxf>
      <font>
        <b/>
        <family val="2"/>
      </font>
      <fill>
        <patternFill patternType="solid">
          <fgColor rgb="FF33437A"/>
          <bgColor rgb="FFB43500"/>
        </patternFill>
      </fill>
      <alignment horizontal="left" vertical="bottom" textRotation="0" indent="1" justifyLastLine="0" shrinkToFit="0" readingOrder="0"/>
    </dxf>
    <dxf>
      <numFmt numFmtId="164" formatCode="_-* #,##0\ [$€-40B]_-;\-* #,##0\ [$€-40B]_-;_-* &quot;-&quot;??\ [$€-40B]_-;_-@_-"/>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9" formatCode="#,##0\ &quot;€&quot;;\-#,##0\ &quot;€&quo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border diagonalUp="0" diagonalDown="0">
        <left style="medium">
          <color theme="1" tint="4.9989318521683403E-2"/>
        </left>
        <right style="medium">
          <color theme="1" tint="4.9989318521683403E-2"/>
        </right>
        <top style="medium">
          <color theme="1" tint="4.9989318521683403E-2"/>
        </top>
        <bottom style="medium">
          <color theme="1" tint="4.9989318521683403E-2"/>
        </bottom>
      </border>
    </dxf>
    <dxf>
      <alignment horizontal="general" vertical="bottom" textRotation="0" wrapText="1" indent="0" justifyLastLine="0" shrinkToFit="0" readingOrder="0"/>
    </dxf>
    <dxf>
      <border outline="0">
        <bottom style="thin">
          <color auto="1"/>
        </bottom>
      </border>
    </dxf>
    <dxf>
      <font>
        <b/>
        <family val="2"/>
      </font>
      <alignment horizontal="left" vertical="bottom" textRotation="0" indent="1" justifyLastLine="0" shrinkToFit="0" readingOrder="0"/>
    </dxf>
    <dxf>
      <numFmt numFmtId="164" formatCode="_-* #,##0\ [$€-40B]_-;\-* #,##0\ [$€-40B]_-;_-* &quot;-&quot;??\ [$€-40B]_-;_-@_-"/>
      <alignment horizontal="general" vertical="bottom" textRotation="0" wrapText="1" indent="0" justifyLastLine="0" shrinkToFit="0" readingOrder="0"/>
    </dxf>
    <dxf>
      <alignment horizontal="left" vertical="bottom" textRotation="0" indent="0" justifyLastLine="0" shrinkToFit="0" readingOrder="0"/>
    </dxf>
    <dxf>
      <numFmt numFmtId="30" formatCode="@"/>
      <alignment horizontal="left" vertical="bottom" textRotation="0" wrapText="1" indent="0" justifyLastLine="0" shrinkToFit="0" readingOrder="0"/>
    </dxf>
    <dxf>
      <numFmt numFmtId="9" formatCode="#,##0\ &quot;€&quot;;\-#,##0\ &quot;€&quot;"/>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border diagonalUp="0" diagonalDown="0">
        <left style="medium">
          <color theme="1" tint="4.9989318521683403E-2"/>
        </left>
        <right style="medium">
          <color theme="1" tint="4.9989318521683403E-2"/>
        </right>
        <top style="medium">
          <color theme="1" tint="4.9989318521683403E-2"/>
        </top>
        <bottom style="medium">
          <color theme="1" tint="4.9989318521683403E-2"/>
        </bottom>
      </border>
    </dxf>
    <dxf>
      <alignment horizontal="center" vertical="bottom" textRotation="0" wrapText="1" indent="0" justifyLastLine="0" shrinkToFit="0" readingOrder="0"/>
    </dxf>
    <dxf>
      <border outline="0">
        <bottom style="thin">
          <color auto="1"/>
        </bottom>
      </border>
    </dxf>
    <dxf>
      <font>
        <b/>
        <family val="2"/>
      </font>
      <fill>
        <patternFill patternType="solid">
          <fgColor indexed="64"/>
          <bgColor rgb="FF005E0E"/>
        </patternFill>
      </fill>
      <alignment horizontal="left" vertical="bottom" textRotation="0" indent="1" justifyLastLine="0" shrinkToFit="0" readingOrder="0"/>
    </dxf>
    <dxf>
      <fill>
        <patternFill>
          <fgColor rgb="FF33437A"/>
        </patternFill>
      </fill>
    </dxf>
    <dxf>
      <border>
        <left style="thin">
          <color auto="1"/>
        </left>
        <right style="thin">
          <color auto="1"/>
        </right>
        <top style="thin">
          <color auto="1"/>
        </top>
        <bottom style="thin">
          <color auto="1"/>
        </bottom>
      </border>
    </dxf>
    <dxf>
      <fill>
        <patternFill patternType="solid">
          <fgColor theme="4" tint="0.79998168889431442"/>
          <bgColor theme="4" tint="0.79998168889431442"/>
        </patternFill>
      </fill>
    </dxf>
    <dxf>
      <fill>
        <patternFill patternType="solid">
          <bgColor theme="0"/>
        </patternFill>
      </fill>
    </dxf>
    <dxf>
      <fill>
        <patternFill patternType="solid">
          <fgColor rgb="FFE8EDF2"/>
          <bgColor rgb="FFE8EDF2"/>
        </patternFill>
      </fill>
    </dxf>
    <dxf>
      <font>
        <b/>
        <color theme="1"/>
      </font>
    </dxf>
    <dxf>
      <font>
        <b/>
        <color theme="1"/>
      </font>
      <border>
        <left style="thin">
          <color auto="1"/>
        </left>
        <right style="thin">
          <color auto="1"/>
        </right>
        <top style="thin">
          <color auto="1"/>
        </top>
        <bottom style="thin">
          <color auto="1"/>
        </bottom>
      </border>
    </dxf>
    <dxf>
      <font>
        <b/>
        <color theme="1"/>
      </font>
      <border>
        <top style="double">
          <color theme="4"/>
        </top>
      </border>
    </dxf>
    <dxf>
      <font>
        <b/>
        <color theme="0"/>
      </font>
      <fill>
        <patternFill patternType="solid">
          <fgColor rgb="FF000C5B"/>
          <bgColor rgb="FF000C5B"/>
        </patternFill>
      </fill>
    </dxf>
    <dxf>
      <font>
        <color theme="1"/>
      </font>
      <border>
        <left style="thin">
          <color theme="4" tint="0.39997558519241921"/>
        </left>
        <right style="thin">
          <color theme="4" tint="0.39997558519241921"/>
        </right>
        <top style="thin">
          <color theme="4" tint="0.39997558519241921"/>
        </top>
        <bottom style="thin">
          <color theme="4" tint="0.39997558519241921"/>
        </bottom>
        <horizontal style="thin">
          <color theme="4" tint="0.39997558519241921"/>
        </horizontal>
      </border>
    </dxf>
    <dxf>
      <border>
        <left style="thin">
          <color auto="1"/>
        </left>
        <right style="thin">
          <color auto="1"/>
        </right>
        <top style="thin">
          <color auto="1"/>
        </top>
        <bottom style="thin">
          <color auto="1"/>
        </bottom>
      </border>
    </dxf>
    <dxf>
      <fill>
        <patternFill patternType="solid">
          <fgColor theme="4" tint="0.79998168889431442"/>
          <bgColor theme="4" tint="0.79998168889431442"/>
        </patternFill>
      </fill>
    </dxf>
    <dxf>
      <fill>
        <patternFill patternType="solid">
          <fgColor rgb="FFFFE2D1"/>
          <bgColor rgb="FFFBF3F0"/>
        </patternFill>
      </fill>
    </dxf>
    <dxf>
      <fill>
        <patternFill patternType="solid">
          <fgColor rgb="FFFFE2D1"/>
          <bgColor theme="0"/>
        </patternFill>
      </fill>
    </dxf>
    <dxf>
      <font>
        <b/>
        <color theme="1"/>
      </font>
    </dxf>
    <dxf>
      <font>
        <b/>
        <color theme="1"/>
      </font>
      <border>
        <left style="thin">
          <color auto="1"/>
        </left>
        <right style="thin">
          <color auto="1"/>
        </right>
        <top style="thin">
          <color auto="1"/>
        </top>
        <bottom style="thin">
          <color auto="1"/>
        </bottom>
      </border>
    </dxf>
    <dxf>
      <font>
        <b/>
        <color theme="1"/>
      </font>
      <border>
        <top style="double">
          <color theme="4"/>
        </top>
      </border>
    </dxf>
    <dxf>
      <font>
        <b/>
        <color theme="0"/>
      </font>
      <fill>
        <patternFill patternType="solid">
          <fgColor rgb="FF000C5B"/>
          <bgColor rgb="FF000C5B"/>
        </patternFill>
      </fill>
    </dxf>
    <dxf>
      <font>
        <color theme="1"/>
      </font>
      <border>
        <left style="thin">
          <color theme="4" tint="0.39997558519241921"/>
        </left>
        <right style="thin">
          <color theme="4" tint="0.39997558519241921"/>
        </right>
        <top style="thin">
          <color theme="4" tint="0.39997558519241921"/>
        </top>
        <bottom style="thin">
          <color theme="4" tint="0.39997558519241921"/>
        </bottom>
        <horizontal style="thin">
          <color theme="4" tint="0.39997558519241921"/>
        </horizontal>
      </border>
    </dxf>
    <dxf>
      <border>
        <left style="thin">
          <color auto="1"/>
        </left>
        <right style="thin">
          <color auto="1"/>
        </right>
        <top style="thin">
          <color auto="1"/>
        </top>
        <bottom style="thin">
          <color auto="1"/>
        </bottom>
      </border>
    </dxf>
    <dxf>
      <fill>
        <patternFill patternType="solid">
          <fgColor theme="4" tint="0.79998168889431442"/>
          <bgColor theme="4" tint="0.79998168889431442"/>
        </patternFill>
      </fill>
    </dxf>
    <dxf>
      <fill>
        <patternFill patternType="solid">
          <bgColor rgb="FFFBFFFB"/>
        </patternFill>
      </fill>
    </dxf>
    <dxf>
      <fill>
        <patternFill patternType="solid">
          <fgColor auto="1"/>
          <bgColor rgb="FFEFFFF1"/>
        </patternFill>
      </fill>
    </dxf>
    <dxf>
      <font>
        <b/>
        <color theme="1"/>
      </font>
    </dxf>
    <dxf>
      <font>
        <b/>
        <color theme="1"/>
      </font>
      <border>
        <left style="thin">
          <color auto="1"/>
        </left>
        <right style="thin">
          <color auto="1"/>
        </right>
        <top style="thin">
          <color auto="1"/>
        </top>
        <bottom style="thin">
          <color auto="1"/>
        </bottom>
      </border>
    </dxf>
    <dxf>
      <font>
        <b/>
        <color theme="1"/>
      </font>
      <border>
        <top style="double">
          <color theme="4"/>
        </top>
      </border>
    </dxf>
    <dxf>
      <font>
        <b/>
        <color theme="0"/>
      </font>
      <fill>
        <patternFill patternType="solid">
          <fgColor rgb="FF000C5B"/>
          <bgColor rgb="FF000C5B"/>
        </patternFill>
      </fill>
    </dxf>
    <dxf>
      <font>
        <color theme="1"/>
      </font>
      <border>
        <left style="thin">
          <color theme="4" tint="0.39997558519241921"/>
        </left>
        <right style="thin">
          <color theme="4" tint="0.39997558519241921"/>
        </right>
        <top style="thin">
          <color theme="4" tint="0.39997558519241921"/>
        </top>
        <bottom style="thin">
          <color theme="4" tint="0.39997558519241921"/>
        </bottom>
        <horizontal style="thin">
          <color theme="4" tint="0.39997558519241921"/>
        </horizontal>
      </border>
    </dxf>
    <dxf>
      <border>
        <left style="thin">
          <color auto="1"/>
        </left>
        <right style="thin">
          <color auto="1"/>
        </right>
        <top style="thin">
          <color auto="1"/>
        </top>
        <bottom style="thin">
          <color auto="1"/>
        </bottom>
      </border>
    </dxf>
    <dxf>
      <fill>
        <patternFill patternType="solid">
          <fgColor theme="4" tint="0.79998168889431442"/>
          <bgColor theme="4" tint="0.79998168889431442"/>
        </patternFill>
      </fill>
    </dxf>
    <dxf>
      <fill>
        <patternFill patternType="solid">
          <bgColor rgb="FFFBFFFC"/>
        </patternFill>
      </fill>
    </dxf>
    <dxf>
      <fill>
        <patternFill patternType="solid">
          <fgColor auto="1"/>
          <bgColor rgb="FFE5FFE9"/>
        </patternFill>
      </fill>
    </dxf>
    <dxf>
      <font>
        <b/>
        <color theme="1"/>
      </font>
    </dxf>
    <dxf>
      <font>
        <b/>
        <color theme="1"/>
      </font>
      <border>
        <left style="thin">
          <color auto="1"/>
        </left>
        <right style="thin">
          <color auto="1"/>
        </right>
        <top style="thin">
          <color auto="1"/>
        </top>
        <bottom style="thin">
          <color auto="1"/>
        </bottom>
      </border>
    </dxf>
    <dxf>
      <font>
        <b/>
        <color theme="1"/>
      </font>
      <border>
        <top style="double">
          <color theme="4"/>
        </top>
      </border>
    </dxf>
    <dxf>
      <font>
        <b/>
        <color theme="0"/>
      </font>
      <fill>
        <patternFill patternType="solid">
          <fgColor rgb="FF000C5B"/>
          <bgColor rgb="FF000C5B"/>
        </patternFill>
      </fill>
    </dxf>
    <dxf>
      <font>
        <color theme="1"/>
      </font>
      <border>
        <left style="thin">
          <color theme="4" tint="0.39997558519241921"/>
        </left>
        <right style="thin">
          <color theme="4" tint="0.39997558519241921"/>
        </right>
        <top style="thin">
          <color theme="4" tint="0.39997558519241921"/>
        </top>
        <bottom style="thin">
          <color theme="4" tint="0.39997558519241921"/>
        </bottom>
        <horizontal style="thin">
          <color theme="4" tint="0.39997558519241921"/>
        </horizontal>
      </border>
    </dxf>
    <dxf>
      <border>
        <left style="thin">
          <color auto="1"/>
        </left>
        <right style="thin">
          <color auto="1"/>
        </right>
        <top style="thin">
          <color auto="1"/>
        </top>
        <bottom style="thin">
          <color auto="1"/>
        </bottom>
      </border>
    </dxf>
    <dxf>
      <fill>
        <patternFill patternType="solid">
          <fgColor theme="4" tint="0.79998168889431442"/>
          <bgColor theme="4" tint="0.79998168889431442"/>
        </patternFill>
      </fill>
    </dxf>
    <dxf>
      <fill>
        <patternFill patternType="solid">
          <bgColor rgb="FFFFF7F3"/>
        </patternFill>
      </fill>
    </dxf>
    <dxf>
      <fill>
        <patternFill patternType="solid">
          <fgColor rgb="FFE8EDF2"/>
          <bgColor rgb="FFFFE1D1"/>
        </patternFill>
      </fill>
    </dxf>
    <dxf>
      <font>
        <b/>
        <color theme="1"/>
      </font>
    </dxf>
    <dxf>
      <font>
        <b/>
        <color theme="1"/>
      </font>
      <border>
        <left style="thin">
          <color auto="1"/>
        </left>
        <right style="thin">
          <color auto="1"/>
        </right>
        <top style="thin">
          <color auto="1"/>
        </top>
        <bottom style="thin">
          <color auto="1"/>
        </bottom>
      </border>
    </dxf>
    <dxf>
      <font>
        <b/>
        <color theme="1"/>
      </font>
      <border>
        <top style="double">
          <color theme="4"/>
        </top>
      </border>
    </dxf>
    <dxf>
      <font>
        <b/>
        <color theme="0"/>
      </font>
      <fill>
        <patternFill patternType="solid">
          <fgColor rgb="FF000C5B"/>
          <bgColor rgb="FF000C5B"/>
        </patternFill>
      </fill>
    </dxf>
    <dxf>
      <font>
        <color theme="1"/>
      </font>
      <border>
        <left style="thin">
          <color theme="4" tint="0.39997558519241921"/>
        </left>
        <right style="thin">
          <color theme="4" tint="0.39997558519241921"/>
        </right>
        <top style="thin">
          <color theme="4" tint="0.39997558519241921"/>
        </top>
        <bottom style="thin">
          <color theme="4" tint="0.39997558519241921"/>
        </bottom>
        <horizontal style="thin">
          <color theme="4" tint="0.39997558519241921"/>
        </horizontal>
      </border>
    </dxf>
  </dxfs>
  <tableStyles count="6" defaultTableStyle="TableStyleMedium2" defaultPivotStyle="PivotStyleLight16">
    <tableStyle name="Kalatalous" pivot="0" count="9" xr9:uid="{8A8318CE-7D7E-4A58-A180-62B54EFBF17B}">
      <tableStyleElement type="wholeTable" dxfId="93"/>
      <tableStyleElement type="headerRow" dxfId="92"/>
      <tableStyleElement type="totalRow" dxfId="91"/>
      <tableStyleElement type="firstColumn" dxfId="90"/>
      <tableStyleElement type="lastColumn" dxfId="89"/>
      <tableStyleElement type="firstRowStripe" dxfId="88"/>
      <tableStyleElement type="secondRowStripe" dxfId="87"/>
      <tableStyleElement type="firstColumnStripe" dxfId="86"/>
      <tableStyleElement type="secondColumnStripe" dxfId="85"/>
    </tableStyle>
    <tableStyle name="Maaseudun hanketuki" pivot="0" count="9" xr9:uid="{CBACC524-2DE7-43A3-8E3A-A2D4FA19826D}">
      <tableStyleElement type="wholeTable" dxfId="84"/>
      <tableStyleElement type="headerRow" dxfId="83"/>
      <tableStyleElement type="totalRow" dxfId="82"/>
      <tableStyleElement type="firstColumn" dxfId="81"/>
      <tableStyleElement type="lastColumn" dxfId="80"/>
      <tableStyleElement type="firstRowStripe" dxfId="79"/>
      <tableStyleElement type="secondRowStripe" dxfId="78"/>
      <tableStyleElement type="firstColumnStripe" dxfId="77"/>
      <tableStyleElement type="secondColumnStripe" dxfId="76"/>
    </tableStyle>
    <tableStyle name="Maaseudun yritystuki" pivot="0" count="9" xr9:uid="{A26AB575-A96F-4967-93DD-999A43CF8894}">
      <tableStyleElement type="wholeTable" dxfId="75"/>
      <tableStyleElement type="headerRow" dxfId="74"/>
      <tableStyleElement type="totalRow" dxfId="73"/>
      <tableStyleElement type="firstColumn" dxfId="72"/>
      <tableStyleElement type="lastColumn" dxfId="71"/>
      <tableStyleElement type="firstRowStripe" dxfId="70"/>
      <tableStyleElement type="secondRowStripe" dxfId="69"/>
      <tableStyleElement type="firstColumnStripe" dxfId="68"/>
      <tableStyleElement type="secondColumnStripe" dxfId="67"/>
    </tableStyle>
    <tableStyle name="TableStyleKEHI" pivot="0" count="9" xr9:uid="{9F879F44-820F-46E5-8CF3-C2B1C04049C9}">
      <tableStyleElement type="wholeTable" dxfId="66"/>
      <tableStyleElement type="headerRow" dxfId="65"/>
      <tableStyleElement type="totalRow" dxfId="64"/>
      <tableStyleElement type="firstColumn" dxfId="63"/>
      <tableStyleElement type="lastColumn" dxfId="62"/>
      <tableStyleElement type="firstRowStripe" dxfId="61"/>
      <tableStyleElement type="secondRowStripe" dxfId="60"/>
      <tableStyleElement type="firstColumnStripe" dxfId="59"/>
      <tableStyleElement type="secondColumnStripe" dxfId="58"/>
    </tableStyle>
    <tableStyle name="TableStyleMedium2 2" pivot="0" count="9" xr9:uid="{A75B4ED7-B546-4D14-AAB8-6C3F471F2FC3}">
      <tableStyleElement type="wholeTable" dxfId="57"/>
      <tableStyleElement type="headerRow" dxfId="56"/>
      <tableStyleElement type="totalRow" dxfId="55"/>
      <tableStyleElement type="firstColumn" dxfId="54"/>
      <tableStyleElement type="lastColumn" dxfId="53"/>
      <tableStyleElement type="firstRowStripe" dxfId="52"/>
      <tableStyleElement type="secondRowStripe" dxfId="51"/>
      <tableStyleElement type="firstColumnStripe" dxfId="50"/>
      <tableStyleElement type="secondColumnStripe" dxfId="49"/>
    </tableStyle>
    <tableStyle name="Taulukkotyyli 1" pivot="0" count="1" xr9:uid="{A18E916B-5857-4AA1-B050-F53B629AD366}">
      <tableStyleElement type="headerRow" dxfId="48"/>
    </tableStyle>
  </tableStyles>
  <colors>
    <mruColors>
      <color rgb="FFFFF7F3"/>
      <color rgb="FFFFE1D1"/>
      <color rgb="FF9B3800"/>
      <color rgb="FFE5FFE9"/>
      <color rgb="FFFBFFFC"/>
      <color rgb="FFDDFFE2"/>
      <color rgb="FF005E0E"/>
      <color rgb="FFFBFFFB"/>
      <color rgb="FFEFFFF1"/>
      <color rgb="FFF7FF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84449</xdr:colOff>
      <xdr:row>0</xdr:row>
      <xdr:rowOff>38100</xdr:rowOff>
    </xdr:from>
    <xdr:to>
      <xdr:col>5</xdr:col>
      <xdr:colOff>170396</xdr:colOff>
      <xdr:row>2</xdr:row>
      <xdr:rowOff>43961</xdr:rowOff>
    </xdr:to>
    <xdr:pic>
      <xdr:nvPicPr>
        <xdr:cNvPr id="3" name="Kuva 2" descr="Elinvoimakeskus-logo">
          <a:extLst>
            <a:ext uri="{FF2B5EF4-FFF2-40B4-BE49-F238E27FC236}">
              <a16:creationId xmlns:a16="http://schemas.microsoft.com/office/drawing/2014/main" id="{24BC6961-875B-6F8B-DAA5-F3900D305C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51209" y="38100"/>
          <a:ext cx="2013807" cy="638321"/>
        </a:xfrm>
        <a:prstGeom prst="rect">
          <a:avLst/>
        </a:prstGeom>
      </xdr:spPr>
    </xdr:pic>
    <xdr:clientData/>
  </xdr:twoCellAnchor>
  <xdr:twoCellAnchor editAs="oneCell">
    <xdr:from>
      <xdr:col>1</xdr:col>
      <xdr:colOff>4135181</xdr:colOff>
      <xdr:row>0</xdr:row>
      <xdr:rowOff>168406</xdr:rowOff>
    </xdr:from>
    <xdr:to>
      <xdr:col>3</xdr:col>
      <xdr:colOff>190294</xdr:colOff>
      <xdr:row>1</xdr:row>
      <xdr:rowOff>210485</xdr:rowOff>
    </xdr:to>
    <xdr:pic>
      <xdr:nvPicPr>
        <xdr:cNvPr id="5" name="Kuva 4" descr="Euroopan unionin osarahoittama -logo">
          <a:extLst>
            <a:ext uri="{FF2B5EF4-FFF2-40B4-BE49-F238E27FC236}">
              <a16:creationId xmlns:a16="http://schemas.microsoft.com/office/drawing/2014/main" id="{4063C9C4-D410-AB04-9C70-46D949B8D9A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04061" y="168406"/>
          <a:ext cx="1952993" cy="4078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711973</xdr:colOff>
      <xdr:row>0</xdr:row>
      <xdr:rowOff>30480</xdr:rowOff>
    </xdr:from>
    <xdr:to>
      <xdr:col>6</xdr:col>
      <xdr:colOff>163954</xdr:colOff>
      <xdr:row>2</xdr:row>
      <xdr:rowOff>39757</xdr:rowOff>
    </xdr:to>
    <xdr:pic>
      <xdr:nvPicPr>
        <xdr:cNvPr id="2" name="Kuva 1" descr="Elinvoimakeskus-logo">
          <a:extLst>
            <a:ext uri="{FF2B5EF4-FFF2-40B4-BE49-F238E27FC236}">
              <a16:creationId xmlns:a16="http://schemas.microsoft.com/office/drawing/2014/main" id="{81EB9E8B-32CE-4CA0-AC11-5D1EA68CF4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53053" y="30480"/>
          <a:ext cx="2012301" cy="641737"/>
        </a:xfrm>
        <a:prstGeom prst="rect">
          <a:avLst/>
        </a:prstGeom>
      </xdr:spPr>
    </xdr:pic>
    <xdr:clientData/>
  </xdr:twoCellAnchor>
  <xdr:twoCellAnchor editAs="oneCell">
    <xdr:from>
      <xdr:col>2</xdr:col>
      <xdr:colOff>1199402</xdr:colOff>
      <xdr:row>0</xdr:row>
      <xdr:rowOff>165870</xdr:rowOff>
    </xdr:from>
    <xdr:to>
      <xdr:col>3</xdr:col>
      <xdr:colOff>746406</xdr:colOff>
      <xdr:row>1</xdr:row>
      <xdr:rowOff>210577</xdr:rowOff>
    </xdr:to>
    <xdr:pic>
      <xdr:nvPicPr>
        <xdr:cNvPr id="3" name="Kuva 2" descr="Euroopan unionin osarahoittama -logo">
          <a:extLst>
            <a:ext uri="{FF2B5EF4-FFF2-40B4-BE49-F238E27FC236}">
              <a16:creationId xmlns:a16="http://schemas.microsoft.com/office/drawing/2014/main" id="{3A6F8E40-3306-4C46-8399-8A2E4F02739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32562" y="165870"/>
          <a:ext cx="1954924" cy="4104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1242060</xdr:colOff>
      <xdr:row>0</xdr:row>
      <xdr:rowOff>45720</xdr:rowOff>
    </xdr:from>
    <xdr:to>
      <xdr:col>6</xdr:col>
      <xdr:colOff>176725</xdr:colOff>
      <xdr:row>2</xdr:row>
      <xdr:rowOff>48599</xdr:rowOff>
    </xdr:to>
    <xdr:pic>
      <xdr:nvPicPr>
        <xdr:cNvPr id="4" name="Kuva 3" descr="Elinvoimakeskus-logo">
          <a:extLst>
            <a:ext uri="{FF2B5EF4-FFF2-40B4-BE49-F238E27FC236}">
              <a16:creationId xmlns:a16="http://schemas.microsoft.com/office/drawing/2014/main" id="{7E955D2C-7E13-40F8-A87D-6D8CEB726F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03080" y="45720"/>
          <a:ext cx="2013145" cy="635339"/>
        </a:xfrm>
        <a:prstGeom prst="rect">
          <a:avLst/>
        </a:prstGeom>
      </xdr:spPr>
    </xdr:pic>
    <xdr:clientData/>
  </xdr:twoCellAnchor>
  <xdr:twoCellAnchor editAs="oneCell">
    <xdr:from>
      <xdr:col>3</xdr:col>
      <xdr:colOff>358140</xdr:colOff>
      <xdr:row>0</xdr:row>
      <xdr:rowOff>175260</xdr:rowOff>
    </xdr:from>
    <xdr:to>
      <xdr:col>4</xdr:col>
      <xdr:colOff>1403634</xdr:colOff>
      <xdr:row>1</xdr:row>
      <xdr:rowOff>218642</xdr:rowOff>
    </xdr:to>
    <xdr:pic>
      <xdr:nvPicPr>
        <xdr:cNvPr id="2" name="Kuva 1" descr="Euroopan unionin osarahoittama -logo">
          <a:extLst>
            <a:ext uri="{FF2B5EF4-FFF2-40B4-BE49-F238E27FC236}">
              <a16:creationId xmlns:a16="http://schemas.microsoft.com/office/drawing/2014/main" id="{5BCE45D1-0598-4D49-9718-4456753FEDC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20000" y="175260"/>
          <a:ext cx="1959894" cy="409142"/>
        </a:xfrm>
        <a:prstGeom prst="rect">
          <a:avLst/>
        </a:prstGeom>
      </xdr:spPr>
    </xdr:pic>
    <xdr:clientData/>
  </xdr:twoCellAnchor>
  <xdr:twoCellAnchor editAs="oneCell">
    <xdr:from>
      <xdr:col>1</xdr:col>
      <xdr:colOff>3429001</xdr:colOff>
      <xdr:row>0</xdr:row>
      <xdr:rowOff>129540</xdr:rowOff>
    </xdr:from>
    <xdr:to>
      <xdr:col>3</xdr:col>
      <xdr:colOff>167640</xdr:colOff>
      <xdr:row>1</xdr:row>
      <xdr:rowOff>182261</xdr:rowOff>
    </xdr:to>
    <xdr:pic>
      <xdr:nvPicPr>
        <xdr:cNvPr id="5" name="Kuva 4" descr="Maaseutu.fi -logo">
          <a:extLst>
            <a:ext uri="{FF2B5EF4-FFF2-40B4-BE49-F238E27FC236}">
              <a16:creationId xmlns:a16="http://schemas.microsoft.com/office/drawing/2014/main" id="{2CE4F46F-6F42-BB22-B6FB-FB09F1FB802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897881" y="129540"/>
          <a:ext cx="1523999" cy="4184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1158240</xdr:colOff>
      <xdr:row>0</xdr:row>
      <xdr:rowOff>45720</xdr:rowOff>
    </xdr:from>
    <xdr:to>
      <xdr:col>6</xdr:col>
      <xdr:colOff>102430</xdr:colOff>
      <xdr:row>2</xdr:row>
      <xdr:rowOff>48599</xdr:rowOff>
    </xdr:to>
    <xdr:pic>
      <xdr:nvPicPr>
        <xdr:cNvPr id="2" name="Kuva 1" descr="Elinvoimakeskus-logo">
          <a:extLst>
            <a:ext uri="{FF2B5EF4-FFF2-40B4-BE49-F238E27FC236}">
              <a16:creationId xmlns:a16="http://schemas.microsoft.com/office/drawing/2014/main" id="{A5E3FCCA-27BD-4780-BDF0-F58C614473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18320" y="45720"/>
          <a:ext cx="2013145" cy="635339"/>
        </a:xfrm>
        <a:prstGeom prst="rect">
          <a:avLst/>
        </a:prstGeom>
      </xdr:spPr>
    </xdr:pic>
    <xdr:clientData/>
  </xdr:twoCellAnchor>
  <xdr:twoCellAnchor editAs="oneCell">
    <xdr:from>
      <xdr:col>3</xdr:col>
      <xdr:colOff>266700</xdr:colOff>
      <xdr:row>0</xdr:row>
      <xdr:rowOff>167640</xdr:rowOff>
    </xdr:from>
    <xdr:to>
      <xdr:col>4</xdr:col>
      <xdr:colOff>1312194</xdr:colOff>
      <xdr:row>1</xdr:row>
      <xdr:rowOff>211022</xdr:rowOff>
    </xdr:to>
    <xdr:pic>
      <xdr:nvPicPr>
        <xdr:cNvPr id="3" name="Kuva 2" descr="Euroopan unionin osarahoittama -logo">
          <a:extLst>
            <a:ext uri="{FF2B5EF4-FFF2-40B4-BE49-F238E27FC236}">
              <a16:creationId xmlns:a16="http://schemas.microsoft.com/office/drawing/2014/main" id="{1EF3E025-E6C9-415D-BD01-E6ACA8AD522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20000" y="167640"/>
          <a:ext cx="1952274" cy="409142"/>
        </a:xfrm>
        <a:prstGeom prst="rect">
          <a:avLst/>
        </a:prstGeom>
      </xdr:spPr>
    </xdr:pic>
    <xdr:clientData/>
  </xdr:twoCellAnchor>
  <xdr:twoCellAnchor editAs="oneCell">
    <xdr:from>
      <xdr:col>1</xdr:col>
      <xdr:colOff>3063240</xdr:colOff>
      <xdr:row>0</xdr:row>
      <xdr:rowOff>144780</xdr:rowOff>
    </xdr:from>
    <xdr:to>
      <xdr:col>3</xdr:col>
      <xdr:colOff>38099</xdr:colOff>
      <xdr:row>1</xdr:row>
      <xdr:rowOff>197501</xdr:rowOff>
    </xdr:to>
    <xdr:pic>
      <xdr:nvPicPr>
        <xdr:cNvPr id="4" name="Kuva 3" descr="Maaseutu.fi -logo">
          <a:extLst>
            <a:ext uri="{FF2B5EF4-FFF2-40B4-BE49-F238E27FC236}">
              <a16:creationId xmlns:a16="http://schemas.microsoft.com/office/drawing/2014/main" id="{57B8AD42-C15C-4383-A267-1559928D6AA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867400" y="144780"/>
          <a:ext cx="1523999" cy="41848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91440</xdr:colOff>
      <xdr:row>0</xdr:row>
      <xdr:rowOff>38100</xdr:rowOff>
    </xdr:from>
    <xdr:to>
      <xdr:col>5</xdr:col>
      <xdr:colOff>176725</xdr:colOff>
      <xdr:row>2</xdr:row>
      <xdr:rowOff>40979</xdr:rowOff>
    </xdr:to>
    <xdr:pic>
      <xdr:nvPicPr>
        <xdr:cNvPr id="4" name="Kuva 3" descr="Elinvoimakeskus-logo">
          <a:extLst>
            <a:ext uri="{FF2B5EF4-FFF2-40B4-BE49-F238E27FC236}">
              <a16:creationId xmlns:a16="http://schemas.microsoft.com/office/drawing/2014/main" id="{077D7FD0-6BD1-4AA1-BF87-31056E6B7D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20200" y="38100"/>
          <a:ext cx="2013145" cy="635339"/>
        </a:xfrm>
        <a:prstGeom prst="rect">
          <a:avLst/>
        </a:prstGeom>
      </xdr:spPr>
    </xdr:pic>
    <xdr:clientData/>
  </xdr:twoCellAnchor>
  <xdr:twoCellAnchor editAs="oneCell">
    <xdr:from>
      <xdr:col>1</xdr:col>
      <xdr:colOff>4640580</xdr:colOff>
      <xdr:row>0</xdr:row>
      <xdr:rowOff>167640</xdr:rowOff>
    </xdr:from>
    <xdr:to>
      <xdr:col>3</xdr:col>
      <xdr:colOff>269304</xdr:colOff>
      <xdr:row>1</xdr:row>
      <xdr:rowOff>208394</xdr:rowOff>
    </xdr:to>
    <xdr:pic>
      <xdr:nvPicPr>
        <xdr:cNvPr id="5" name="Kuva 4" descr="Euroopan unionin osarahoittama -logo">
          <a:extLst>
            <a:ext uri="{FF2B5EF4-FFF2-40B4-BE49-F238E27FC236}">
              <a16:creationId xmlns:a16="http://schemas.microsoft.com/office/drawing/2014/main" id="{CDED9465-6E7C-455A-A976-13ADAA9B41D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44740" y="167640"/>
          <a:ext cx="1953324" cy="40651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1C4B024-6F29-4604-8F1A-7F1BEC620927}" name="ExportData" displayName="ExportData" ref="A5:E74" totalsRowShown="0" headerRowDxfId="37" dataDxfId="35" headerRowBorderDxfId="36" tableBorderDxfId="34">
  <autoFilter ref="A5:E74" xr:uid="{D1C4B024-6F29-4604-8F1A-7F1BEC620927}"/>
  <sortState xmlns:xlrd2="http://schemas.microsoft.com/office/spreadsheetml/2017/richdata2" ref="A6:E74">
    <sortCondition descending="1" ref="E5:E74"/>
  </sortState>
  <tableColumns count="5">
    <tableColumn id="8" xr3:uid="{DD69C4B2-980E-404F-AE6F-218F878652AA}" name="Hakijan nimi" dataDxfId="33"/>
    <tableColumn id="3" xr3:uid="{37AAD5B0-F3EE-4AAF-B8BF-D442E79AAC75}" name="Hankkeen nimi" dataDxfId="32"/>
    <tableColumn id="5" xr3:uid="{C1CA525D-4468-49E1-A2DF-3AA03D793EEC}" name="Kunta" dataDxfId="31"/>
    <tableColumn id="6" xr3:uid="{E95F98B6-7A8C-477F-9905-1D5AAEB5DA8F}" name="Maakunta" dataDxfId="30">
      <calculatedColumnFormula array="1">_xlfn.SWITCH(C6,"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calculatedColumnFormula>
    </tableColumn>
    <tableColumn id="7" xr3:uid="{B37B81F6-4758-4EFB-951F-323CA6878DE5}" name="Rahoitus" dataDxfId="29"/>
  </tableColumns>
  <tableStyleInfo name="TableStyleMedium2 2" showFirstColumn="0" showLastColumn="0" showRowStripes="1" showColumnStripes="1"/>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1000E7A-57BF-492B-A55B-A652F15EDB62}" name="ExportData3" displayName="ExportData3" ref="A5:F59" totalsRowShown="0" headerRowDxfId="28" dataDxfId="26" headerRowBorderDxfId="27" tableBorderDxfId="25">
  <autoFilter ref="A5:F59" xr:uid="{E1000E7A-57BF-492B-A55B-A652F15EDB62}"/>
  <sortState xmlns:xlrd2="http://schemas.microsoft.com/office/spreadsheetml/2017/richdata2" ref="A6:F59">
    <sortCondition descending="1" ref="F5:F59"/>
  </sortState>
  <tableColumns count="6">
    <tableColumn id="8" xr3:uid="{AA02B6A6-96B8-4CDF-8FE9-8D3299439EC3}" name="Hakijan nimi" dataDxfId="24"/>
    <tableColumn id="3" xr3:uid="{69071C9C-FB97-4823-8C1F-76360FD3C5F9}" name="Hankkeen nimi" dataDxfId="23"/>
    <tableColumn id="5" xr3:uid="{639E39EF-ACFD-47D3-9951-2E3805540792}" name="Kunta" dataDxfId="22"/>
    <tableColumn id="6" xr3:uid="{78F8CCA9-8977-432F-B46F-C0FEF3B9DA75}" name="Maakunta" dataDxfId="21"/>
    <tableColumn id="1" xr3:uid="{DECBFBB4-CAA2-4881-A52A-3D8E5AA9AB3D}" name="Rahasto" dataDxfId="20"/>
    <tableColumn id="7" xr3:uid="{4554A00B-52B4-49C9-AD38-6D0448C008C7}" name="Rahoitus" dataDxfId="19"/>
  </tableColumns>
  <tableStyleInfo name="TableStyleMedium2 2" showFirstColumn="0" showLastColumn="0" showRowStripes="1" showColumnStripes="1"/>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29F2993-7715-4396-9695-DD6BC37C0C1A}" name="ExportData4" displayName="ExportData4" ref="A5:F189" totalsRowShown="0" headerRowDxfId="18" dataDxfId="16" headerRowBorderDxfId="17" tableBorderDxfId="15">
  <autoFilter ref="A5:F189" xr:uid="{C29F2993-7715-4396-9695-DD6BC37C0C1A}"/>
  <sortState xmlns:xlrd2="http://schemas.microsoft.com/office/spreadsheetml/2017/richdata2" ref="A6:F189">
    <sortCondition descending="1" ref="F5:F189"/>
  </sortState>
  <tableColumns count="6">
    <tableColumn id="8" xr3:uid="{6DE3C604-C490-4746-9551-942A058F4AE0}" name="Hakijan nimi" dataDxfId="14"/>
    <tableColumn id="3" xr3:uid="{9FB67AEB-C940-4583-A601-D21690632A68}" name="Hankkeen nimi" dataDxfId="13"/>
    <tableColumn id="5" xr3:uid="{92050C2C-2B3C-4E2F-83E9-D4EAAF51A0DF}" name="Kunta" dataDxfId="12"/>
    <tableColumn id="6" xr3:uid="{C39B7213-A2CB-4253-A669-EC9050F685C9}" name="Maakunta" dataDxfId="11"/>
    <tableColumn id="1" xr3:uid="{0589993D-124A-441B-AAE7-77667ED2D092}" name="Kiintiö / Leader-ryhmä" dataDxfId="10"/>
    <tableColumn id="7" xr3:uid="{5A6E291C-C02E-4717-B1C1-11C7038FEA8D}" name="Rahoitus" dataDxfId="9"/>
  </tableColumns>
  <tableStyleInfo name="Maaseudun yritystuki" showFirstColumn="0" showLastColumn="0" showRowStripes="1" showColumnStripes="1"/>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0723553-2FE3-41F0-AA5B-CAF38F7EB5B0}" name="ExportData45" displayName="ExportData45" ref="A5:F132" totalsRowShown="0" headerRowDxfId="47" dataDxfId="45" headerRowBorderDxfId="46" tableBorderDxfId="44">
  <autoFilter ref="A5:F132" xr:uid="{F0723553-2FE3-41F0-AA5B-CAF38F7EB5B0}"/>
  <sortState xmlns:xlrd2="http://schemas.microsoft.com/office/spreadsheetml/2017/richdata2" ref="A6:F132">
    <sortCondition descending="1" ref="F5:F132"/>
  </sortState>
  <tableColumns count="6">
    <tableColumn id="8" xr3:uid="{BE65213D-177E-420E-BD49-186C38E01B53}" name="Hakijan nimi" dataDxfId="43"/>
    <tableColumn id="3" xr3:uid="{81748A33-3420-4C36-ACBC-573BB2F54992}" name="Hankkeen nimi" dataDxfId="42"/>
    <tableColumn id="5" xr3:uid="{7AF79FCA-0EC1-4A1B-8631-0AD8311190E0}" name="Kunta" dataDxfId="41"/>
    <tableColumn id="6" xr3:uid="{DD1047AE-D4C0-40AD-9125-73C4877CA7CA}" name="Maakunta" dataDxfId="40"/>
    <tableColumn id="1" xr3:uid="{493DCBC4-B64B-465E-9C92-12039B5EAB37}" name="Kiintiö / Leader-ryhmä" dataDxfId="39"/>
    <tableColumn id="7" xr3:uid="{D501B1AB-1E6B-4C48-A490-FBA4EC6948C6}" name="Rahoitus" dataDxfId="38"/>
  </tableColumns>
  <tableStyleInfo name="Maaseudun hanketuki" showFirstColumn="0" showLastColumn="0" showRowStripes="1" showColumnStripes="1"/>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D4E4388-E571-4A7F-8DF4-A507FA161F4D}" name="ExportData6" displayName="ExportData6" ref="A5:E40" totalsRowShown="0" headerRowDxfId="8" dataDxfId="6" headerRowBorderDxfId="7" tableBorderDxfId="5">
  <autoFilter ref="A5:E40" xr:uid="{ED4E4388-E571-4A7F-8DF4-A507FA161F4D}"/>
  <sortState xmlns:xlrd2="http://schemas.microsoft.com/office/spreadsheetml/2017/richdata2" ref="A6:E40">
    <sortCondition descending="1" ref="E5:E40"/>
  </sortState>
  <tableColumns count="5">
    <tableColumn id="8" xr3:uid="{C68A4A99-DA36-481F-BCEB-2756C77E165F}" name="Hakijan nimi" dataDxfId="4"/>
    <tableColumn id="3" xr3:uid="{84053390-04B3-4392-AF07-C6647CF651CA}" name="Hankkeen nimi" dataDxfId="3"/>
    <tableColumn id="5" xr3:uid="{266F65D1-B30A-493A-92AD-5CE0F5C0D21B}" name="Kunta" dataDxfId="2"/>
    <tableColumn id="6" xr3:uid="{AEF48EEF-059B-470C-A6DC-30742196C0A8}" name="Maakunta" dataDxfId="1"/>
    <tableColumn id="7" xr3:uid="{C15C4F44-7706-4327-AFE1-C442B98A2B8A}" name="Rahoitus" dataDxfId="0"/>
  </tableColumns>
  <tableStyleInfo name="Kalatalous" showFirstColumn="0" showLastColumn="0" showRowStripes="1" showColumnStripes="1"/>
</table>
</file>

<file path=xl/theme/theme1.xml><?xml version="1.0" encoding="utf-8"?>
<a:theme xmlns:a="http://schemas.openxmlformats.org/drawingml/2006/main" name="Office-te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6"/>
  <sheetViews>
    <sheetView tabSelected="1" zoomScaleNormal="100" workbookViewId="0"/>
  </sheetViews>
  <sheetFormatPr defaultRowHeight="14.4"/>
  <cols>
    <col min="1" max="1" width="36" customWidth="1"/>
    <col min="2" max="2" width="74.109375" customWidth="1"/>
    <col min="3" max="3" width="11.88671875" customWidth="1"/>
    <col min="4" max="4" width="14.109375" customWidth="1"/>
    <col min="5" max="5" width="14" customWidth="1"/>
    <col min="12" max="12" width="9.33203125" bestFit="1" customWidth="1"/>
  </cols>
  <sheetData>
    <row r="1" spans="1:8" ht="28.8">
      <c r="A1" s="4" t="s">
        <v>0</v>
      </c>
    </row>
    <row r="2" spans="1:8" ht="21">
      <c r="A2" s="5" t="s">
        <v>1</v>
      </c>
    </row>
    <row r="3" spans="1:8" ht="21">
      <c r="A3" s="1" t="s">
        <v>2</v>
      </c>
      <c r="H3" s="6"/>
    </row>
    <row r="4" spans="1:8">
      <c r="A4" s="3">
        <v>46259</v>
      </c>
      <c r="G4" s="6"/>
    </row>
    <row r="5" spans="1:8">
      <c r="A5" s="21" t="s">
        <v>3</v>
      </c>
      <c r="B5" s="21" t="s">
        <v>4</v>
      </c>
      <c r="C5" s="21" t="s">
        <v>5</v>
      </c>
      <c r="D5" s="21" t="s">
        <v>6</v>
      </c>
      <c r="E5" s="21" t="s">
        <v>7</v>
      </c>
    </row>
    <row r="6" spans="1:8" s="2" customFormat="1">
      <c r="A6" s="2" t="s">
        <v>8</v>
      </c>
      <c r="B6" s="2" t="s">
        <v>9</v>
      </c>
      <c r="C6" s="2" t="s">
        <v>10</v>
      </c>
      <c r="D6" s="2" t="str" cm="1">
        <f t="array" ref="D6">_xlfn.SWITCH(C6,"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Pohjois-Karjala</v>
      </c>
      <c r="E6" s="13">
        <v>1513488</v>
      </c>
    </row>
    <row r="7" spans="1:8" s="2" customFormat="1">
      <c r="A7" s="2" t="s">
        <v>11</v>
      </c>
      <c r="B7" s="2" t="s">
        <v>12</v>
      </c>
      <c r="C7" s="2" t="s">
        <v>13</v>
      </c>
      <c r="D7" s="2" t="str" cm="1">
        <f t="array" ref="D7">_xlfn.SWITCH(C7,"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Pohjois-Savo</v>
      </c>
      <c r="E7" s="13">
        <v>872303</v>
      </c>
    </row>
    <row r="8" spans="1:8" s="2" customFormat="1">
      <c r="A8" s="2" t="s">
        <v>14</v>
      </c>
      <c r="B8" s="2" t="s">
        <v>15</v>
      </c>
      <c r="C8" s="2" t="s">
        <v>16</v>
      </c>
      <c r="D8" s="2" t="str" cm="1">
        <f t="array" ref="D8">_xlfn.SWITCH(C8,"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Etelä-Savo</v>
      </c>
      <c r="E8" s="13">
        <v>812301</v>
      </c>
    </row>
    <row r="9" spans="1:8" s="2" customFormat="1">
      <c r="A9" s="2" t="s">
        <v>17</v>
      </c>
      <c r="B9" s="2" t="s">
        <v>18</v>
      </c>
      <c r="C9" s="2" t="s">
        <v>16</v>
      </c>
      <c r="D9" s="2" t="str" cm="1">
        <f t="array" ref="D9">_xlfn.SWITCH(C9,"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Etelä-Savo</v>
      </c>
      <c r="E9" s="13">
        <v>771333</v>
      </c>
    </row>
    <row r="10" spans="1:8" s="2" customFormat="1">
      <c r="A10" s="2" t="s">
        <v>19</v>
      </c>
      <c r="B10" s="2" t="s">
        <v>20</v>
      </c>
      <c r="C10" s="2" t="s">
        <v>21</v>
      </c>
      <c r="D10" s="2" t="str" cm="1">
        <f t="array" ref="D10">_xlfn.SWITCH(C10,"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Etelä-Savo</v>
      </c>
      <c r="E10" s="13">
        <v>740988</v>
      </c>
    </row>
    <row r="11" spans="1:8" s="2" customFormat="1">
      <c r="A11" s="2" t="s">
        <v>22</v>
      </c>
      <c r="B11" s="2" t="s">
        <v>23</v>
      </c>
      <c r="C11" s="2" t="s">
        <v>24</v>
      </c>
      <c r="D11" s="2" t="str" cm="1">
        <f t="array" ref="D11">_xlfn.SWITCH(C11,"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Pohjois-Savo</v>
      </c>
      <c r="E11" s="13">
        <v>625322</v>
      </c>
    </row>
    <row r="12" spans="1:8" s="2" customFormat="1" ht="28.8">
      <c r="A12" s="2" t="s">
        <v>25</v>
      </c>
      <c r="B12" s="2" t="s">
        <v>26</v>
      </c>
      <c r="C12" s="2" t="s">
        <v>27</v>
      </c>
      <c r="D12" s="2" t="str" cm="1">
        <f t="array" ref="D12">_xlfn.SWITCH(C12,"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Pohjois-Savo</v>
      </c>
      <c r="E12" s="13">
        <v>582318</v>
      </c>
    </row>
    <row r="13" spans="1:8" s="2" customFormat="1">
      <c r="A13" s="2" t="s">
        <v>28</v>
      </c>
      <c r="B13" s="2" t="s">
        <v>29</v>
      </c>
      <c r="C13" s="2" t="s">
        <v>13</v>
      </c>
      <c r="D13" s="2" t="str" cm="1">
        <f t="array" ref="D13">_xlfn.SWITCH(C13,"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Pohjois-Savo</v>
      </c>
      <c r="E13" s="13">
        <v>581184</v>
      </c>
    </row>
    <row r="14" spans="1:8" s="2" customFormat="1">
      <c r="A14" s="2" t="s">
        <v>30</v>
      </c>
      <c r="B14" s="2" t="s">
        <v>31</v>
      </c>
      <c r="C14" s="2" t="s">
        <v>32</v>
      </c>
      <c r="D14" s="2" t="str" cm="1">
        <f t="array" ref="D14">_xlfn.SWITCH(C14,"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Etelä-Savo</v>
      </c>
      <c r="E14" s="13">
        <v>376395</v>
      </c>
    </row>
    <row r="15" spans="1:8" s="2" customFormat="1">
      <c r="A15" s="2" t="s">
        <v>33</v>
      </c>
      <c r="B15" s="2" t="s">
        <v>34</v>
      </c>
      <c r="C15" s="2" t="s">
        <v>35</v>
      </c>
      <c r="D15" s="2" t="str" cm="1">
        <f t="array" ref="D15">_xlfn.SWITCH(C15,"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Pohjois-Savo</v>
      </c>
      <c r="E15" s="13">
        <v>371236</v>
      </c>
    </row>
    <row r="16" spans="1:8" s="2" customFormat="1">
      <c r="A16" s="2" t="s">
        <v>36</v>
      </c>
      <c r="B16" s="2" t="s">
        <v>37</v>
      </c>
      <c r="C16" s="2" t="s">
        <v>38</v>
      </c>
      <c r="D16" s="2" t="str" cm="1">
        <f t="array" ref="D16">_xlfn.SWITCH(C16,"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Pohjois-Karjala</v>
      </c>
      <c r="E16" s="13">
        <v>295111</v>
      </c>
    </row>
    <row r="17" spans="1:5" s="2" customFormat="1">
      <c r="A17" s="2" t="s">
        <v>39</v>
      </c>
      <c r="B17" s="2" t="s">
        <v>40</v>
      </c>
      <c r="C17" s="2" t="s">
        <v>21</v>
      </c>
      <c r="D17" s="2" t="str" cm="1">
        <f t="array" ref="D17">_xlfn.SWITCH(C17,"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Etelä-Savo</v>
      </c>
      <c r="E17" s="13">
        <v>286199</v>
      </c>
    </row>
    <row r="18" spans="1:5" s="2" customFormat="1">
      <c r="A18" s="2" t="s">
        <v>41</v>
      </c>
      <c r="B18" s="2" t="s">
        <v>42</v>
      </c>
      <c r="C18" s="2" t="s">
        <v>24</v>
      </c>
      <c r="D18" s="2" t="str" cm="1">
        <f t="array" ref="D18">_xlfn.SWITCH(C18,"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Pohjois-Savo</v>
      </c>
      <c r="E18" s="13">
        <v>210910</v>
      </c>
    </row>
    <row r="19" spans="1:5" s="2" customFormat="1">
      <c r="A19" s="2" t="s">
        <v>43</v>
      </c>
      <c r="B19" s="2" t="s">
        <v>44</v>
      </c>
      <c r="C19" s="2" t="s">
        <v>16</v>
      </c>
      <c r="D19" s="2" t="str" cm="1">
        <f t="array" ref="D19">_xlfn.SWITCH(C19,"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Etelä-Savo</v>
      </c>
      <c r="E19" s="13">
        <v>190930</v>
      </c>
    </row>
    <row r="20" spans="1:5" s="2" customFormat="1">
      <c r="A20" s="2" t="s">
        <v>45</v>
      </c>
      <c r="B20" s="2" t="s">
        <v>46</v>
      </c>
      <c r="C20" s="2" t="s">
        <v>47</v>
      </c>
      <c r="D20" s="2" t="str" cm="1">
        <f t="array" ref="D20">_xlfn.SWITCH(C20,"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Pohjois-Karjala</v>
      </c>
      <c r="E20" s="13">
        <v>182974</v>
      </c>
    </row>
    <row r="21" spans="1:5" s="2" customFormat="1">
      <c r="A21" s="2" t="s">
        <v>48</v>
      </c>
      <c r="B21" s="2" t="s">
        <v>49</v>
      </c>
      <c r="C21" s="2" t="s">
        <v>50</v>
      </c>
      <c r="D21" s="2" t="str" cm="1">
        <f t="array" ref="D21">_xlfn.SWITCH(C21,"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Pohjois-Karjala</v>
      </c>
      <c r="E21" s="13">
        <v>178814</v>
      </c>
    </row>
    <row r="22" spans="1:5" s="2" customFormat="1">
      <c r="A22" s="2" t="s">
        <v>51</v>
      </c>
      <c r="B22" s="2" t="s">
        <v>52</v>
      </c>
      <c r="C22" s="2" t="s">
        <v>24</v>
      </c>
      <c r="D22" s="2" t="str" cm="1">
        <f t="array" ref="D22">_xlfn.SWITCH(C22,"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Pohjois-Savo</v>
      </c>
      <c r="E22" s="13">
        <v>170946</v>
      </c>
    </row>
    <row r="23" spans="1:5" s="2" customFormat="1">
      <c r="A23" s="2" t="s">
        <v>53</v>
      </c>
      <c r="B23" s="2" t="s">
        <v>54</v>
      </c>
      <c r="C23" s="2" t="s">
        <v>24</v>
      </c>
      <c r="D23" s="2" t="str" cm="1">
        <f t="array" ref="D23">_xlfn.SWITCH(C23,"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Pohjois-Savo</v>
      </c>
      <c r="E23" s="13">
        <v>150966</v>
      </c>
    </row>
    <row r="24" spans="1:5" s="2" customFormat="1">
      <c r="A24" s="2" t="s">
        <v>55</v>
      </c>
      <c r="B24" s="2" t="s">
        <v>56</v>
      </c>
      <c r="C24" s="2" t="s">
        <v>24</v>
      </c>
      <c r="D24" s="2" t="str" cm="1">
        <f t="array" ref="D24">_xlfn.SWITCH(C24,"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Pohjois-Savo</v>
      </c>
      <c r="E24" s="13">
        <v>149255</v>
      </c>
    </row>
    <row r="25" spans="1:5" s="2" customFormat="1">
      <c r="A25" s="2" t="s">
        <v>57</v>
      </c>
      <c r="B25" s="2" t="s">
        <v>58</v>
      </c>
      <c r="C25" s="2" t="s">
        <v>24</v>
      </c>
      <c r="D25" s="2" t="str" cm="1">
        <f t="array" ref="D25">_xlfn.SWITCH(C25,"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Pohjois-Savo</v>
      </c>
      <c r="E25" s="13">
        <v>146163</v>
      </c>
    </row>
    <row r="26" spans="1:5" s="2" customFormat="1" ht="28.8">
      <c r="A26" s="2" t="s">
        <v>59</v>
      </c>
      <c r="B26" s="2" t="s">
        <v>60</v>
      </c>
      <c r="C26" s="2" t="s">
        <v>50</v>
      </c>
      <c r="D26" s="2" t="str" cm="1">
        <f t="array" ref="D26">_xlfn.SWITCH(C26,"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Pohjois-Karjala</v>
      </c>
      <c r="E26" s="13">
        <v>145785</v>
      </c>
    </row>
    <row r="27" spans="1:5" s="2" customFormat="1">
      <c r="A27" s="2" t="s">
        <v>61</v>
      </c>
      <c r="B27" s="2" t="s">
        <v>62</v>
      </c>
      <c r="C27" s="2" t="s">
        <v>63</v>
      </c>
      <c r="D27" s="2" t="str" cm="1">
        <f t="array" ref="D27">_xlfn.SWITCH(C27,"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Etelä-Savo</v>
      </c>
      <c r="E27" s="13">
        <v>135780</v>
      </c>
    </row>
    <row r="28" spans="1:5" s="2" customFormat="1">
      <c r="A28" s="2" t="s">
        <v>64</v>
      </c>
      <c r="B28" s="2" t="s">
        <v>65</v>
      </c>
      <c r="C28" s="2" t="s">
        <v>13</v>
      </c>
      <c r="D28" s="2" t="str" cm="1">
        <f t="array" ref="D28">_xlfn.SWITCH(C28,"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Pohjois-Savo</v>
      </c>
      <c r="E28" s="13">
        <v>123691</v>
      </c>
    </row>
    <row r="29" spans="1:5" s="2" customFormat="1">
      <c r="A29" s="2" t="s">
        <v>66</v>
      </c>
      <c r="B29" s="2" t="s">
        <v>67</v>
      </c>
      <c r="C29" s="2" t="s">
        <v>16</v>
      </c>
      <c r="D29" s="2" t="str" cm="1">
        <f t="array" ref="D29">_xlfn.SWITCH(C29,"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Etelä-Savo</v>
      </c>
      <c r="E29" s="13">
        <v>119538</v>
      </c>
    </row>
    <row r="30" spans="1:5" s="2" customFormat="1">
      <c r="A30" s="2" t="s">
        <v>68</v>
      </c>
      <c r="B30" s="2" t="s">
        <v>69</v>
      </c>
      <c r="C30" s="2" t="s">
        <v>24</v>
      </c>
      <c r="D30" s="2" t="str" cm="1">
        <f t="array" ref="D30">_xlfn.SWITCH(C30,"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Pohjois-Savo</v>
      </c>
      <c r="E30" s="13">
        <v>112289</v>
      </c>
    </row>
    <row r="31" spans="1:5" s="2" customFormat="1">
      <c r="A31" s="2" t="s">
        <v>70</v>
      </c>
      <c r="B31" s="2" t="s">
        <v>71</v>
      </c>
      <c r="C31" s="2" t="s">
        <v>16</v>
      </c>
      <c r="D31" s="2" t="str" cm="1">
        <f t="array" ref="D31">_xlfn.SWITCH(C31,"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Etelä-Savo</v>
      </c>
      <c r="E31" s="13">
        <v>105999</v>
      </c>
    </row>
    <row r="32" spans="1:5" s="2" customFormat="1" ht="28.8">
      <c r="A32" s="2" t="s">
        <v>72</v>
      </c>
      <c r="B32" s="2" t="s">
        <v>73</v>
      </c>
      <c r="C32" s="2" t="s">
        <v>74</v>
      </c>
      <c r="D32" s="2" t="str" cm="1">
        <f t="array" ref="D32">_xlfn.SWITCH(C32,"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Pohjois-Savo</v>
      </c>
      <c r="E32" s="13">
        <v>104855</v>
      </c>
    </row>
    <row r="33" spans="1:5" s="2" customFormat="1">
      <c r="A33" s="2" t="s">
        <v>75</v>
      </c>
      <c r="B33" s="2" t="s">
        <v>76</v>
      </c>
      <c r="C33" s="2" t="s">
        <v>27</v>
      </c>
      <c r="D33" s="2" t="str" cm="1">
        <f t="array" ref="D33">_xlfn.SWITCH(C33,"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Pohjois-Savo</v>
      </c>
      <c r="E33" s="13">
        <v>99619</v>
      </c>
    </row>
    <row r="34" spans="1:5" s="2" customFormat="1" ht="28.8">
      <c r="A34" s="2" t="s">
        <v>77</v>
      </c>
      <c r="B34" s="2" t="s">
        <v>78</v>
      </c>
      <c r="C34" s="2" t="s">
        <v>74</v>
      </c>
      <c r="D34" s="2" t="str" cm="1">
        <f t="array" ref="D34">_xlfn.SWITCH(C34,"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Pohjois-Savo</v>
      </c>
      <c r="E34" s="13">
        <v>90519</v>
      </c>
    </row>
    <row r="35" spans="1:5" s="2" customFormat="1">
      <c r="A35" s="2" t="s">
        <v>79</v>
      </c>
      <c r="B35" s="2" t="s">
        <v>80</v>
      </c>
      <c r="C35" s="2" t="s">
        <v>16</v>
      </c>
      <c r="D35" s="2" t="str" cm="1">
        <f t="array" ref="D35">_xlfn.SWITCH(C35,"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Etelä-Savo</v>
      </c>
      <c r="E35" s="13">
        <v>88146</v>
      </c>
    </row>
    <row r="36" spans="1:5" s="2" customFormat="1" ht="28.8">
      <c r="A36" s="2" t="s">
        <v>81</v>
      </c>
      <c r="B36" s="2" t="s">
        <v>82</v>
      </c>
      <c r="C36" s="2" t="s">
        <v>10</v>
      </c>
      <c r="D36" s="2" t="str" cm="1">
        <f t="array" ref="D36">_xlfn.SWITCH(C36,"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Pohjois-Karjala</v>
      </c>
      <c r="E36" s="13">
        <v>78482</v>
      </c>
    </row>
    <row r="37" spans="1:5" s="2" customFormat="1">
      <c r="A37" s="2" t="s">
        <v>83</v>
      </c>
      <c r="B37" s="2" t="s">
        <v>84</v>
      </c>
      <c r="C37" s="2" t="s">
        <v>85</v>
      </c>
      <c r="D37" s="2" t="str" cm="1">
        <f t="array" ref="D37">_xlfn.SWITCH(C37,"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Pohjois-Karjala</v>
      </c>
      <c r="E37" s="13">
        <v>75841</v>
      </c>
    </row>
    <row r="38" spans="1:5" s="2" customFormat="1">
      <c r="A38" s="2" t="s">
        <v>86</v>
      </c>
      <c r="B38" s="2" t="s">
        <v>87</v>
      </c>
      <c r="C38" s="2" t="s">
        <v>50</v>
      </c>
      <c r="D38" s="2" t="str" cm="1">
        <f t="array" ref="D38">_xlfn.SWITCH(C38,"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Pohjois-Karjala</v>
      </c>
      <c r="E38" s="13">
        <v>74660</v>
      </c>
    </row>
    <row r="39" spans="1:5" s="2" customFormat="1" ht="28.8">
      <c r="A39" s="2" t="s">
        <v>88</v>
      </c>
      <c r="B39" s="2" t="s">
        <v>89</v>
      </c>
      <c r="C39" s="2" t="s">
        <v>74</v>
      </c>
      <c r="D39" s="2" t="str" cm="1">
        <f t="array" ref="D39">_xlfn.SWITCH(C39,"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Pohjois-Savo</v>
      </c>
      <c r="E39" s="13">
        <v>73973</v>
      </c>
    </row>
    <row r="40" spans="1:5" s="2" customFormat="1">
      <c r="A40" s="2" t="s">
        <v>90</v>
      </c>
      <c r="B40" s="2" t="s">
        <v>91</v>
      </c>
      <c r="C40" s="2" t="s">
        <v>16</v>
      </c>
      <c r="D40" s="2" t="str" cm="1">
        <f t="array" ref="D40">_xlfn.SWITCH(C40,"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Etelä-Savo</v>
      </c>
      <c r="E40" s="13">
        <v>68964</v>
      </c>
    </row>
    <row r="41" spans="1:5" s="2" customFormat="1">
      <c r="A41" s="2" t="s">
        <v>92</v>
      </c>
      <c r="B41" s="2" t="s">
        <v>93</v>
      </c>
      <c r="C41" s="2" t="s">
        <v>24</v>
      </c>
      <c r="D41" s="2" t="str" cm="1">
        <f t="array" ref="D41">_xlfn.SWITCH(C41,"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Pohjois-Savo</v>
      </c>
      <c r="E41" s="13">
        <v>63675</v>
      </c>
    </row>
    <row r="42" spans="1:5" s="2" customFormat="1">
      <c r="A42" s="2" t="s">
        <v>94</v>
      </c>
      <c r="B42" s="2" t="s">
        <v>95</v>
      </c>
      <c r="C42" s="2" t="s">
        <v>16</v>
      </c>
      <c r="D42" s="2" t="str" cm="1">
        <f t="array" ref="D42">_xlfn.SWITCH(C42,"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Etelä-Savo</v>
      </c>
      <c r="E42" s="13">
        <v>59327</v>
      </c>
    </row>
    <row r="43" spans="1:5" s="2" customFormat="1">
      <c r="A43" s="2" t="s">
        <v>96</v>
      </c>
      <c r="B43" s="2" t="s">
        <v>97</v>
      </c>
      <c r="C43" s="2" t="s">
        <v>24</v>
      </c>
      <c r="D43" s="2" t="str" cm="1">
        <f t="array" ref="D43">_xlfn.SWITCH(C43,"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Pohjois-Savo</v>
      </c>
      <c r="E43" s="13">
        <v>56840</v>
      </c>
    </row>
    <row r="44" spans="1:5" s="2" customFormat="1" ht="28.8">
      <c r="A44" s="2" t="s">
        <v>98</v>
      </c>
      <c r="B44" s="2" t="s">
        <v>99</v>
      </c>
      <c r="C44" s="2" t="s">
        <v>74</v>
      </c>
      <c r="D44" s="2" t="str" cm="1">
        <f t="array" ref="D44">_xlfn.SWITCH(C44,"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Pohjois-Savo</v>
      </c>
      <c r="E44" s="13">
        <v>55676</v>
      </c>
    </row>
    <row r="45" spans="1:5" s="2" customFormat="1">
      <c r="A45" s="2" t="s">
        <v>100</v>
      </c>
      <c r="B45" s="2" t="s">
        <v>101</v>
      </c>
      <c r="C45" s="2" t="s">
        <v>16</v>
      </c>
      <c r="D45" s="2" t="str" cm="1">
        <f t="array" ref="D45">_xlfn.SWITCH(C45,"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Etelä-Savo</v>
      </c>
      <c r="E45" s="13">
        <v>53426</v>
      </c>
    </row>
    <row r="46" spans="1:5" s="2" customFormat="1">
      <c r="A46" s="2" t="s">
        <v>102</v>
      </c>
      <c r="B46" s="2" t="s">
        <v>103</v>
      </c>
      <c r="C46" s="2" t="s">
        <v>16</v>
      </c>
      <c r="D46" s="2" t="str" cm="1">
        <f t="array" ref="D46">_xlfn.SWITCH(C46,"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Etelä-Savo</v>
      </c>
      <c r="E46" s="13">
        <v>52030</v>
      </c>
    </row>
    <row r="47" spans="1:5" s="2" customFormat="1">
      <c r="A47" s="2" t="s">
        <v>104</v>
      </c>
      <c r="B47" s="2" t="s">
        <v>105</v>
      </c>
      <c r="C47" s="2" t="s">
        <v>24</v>
      </c>
      <c r="D47" s="2" t="str" cm="1">
        <f t="array" ref="D47">_xlfn.SWITCH(C47,"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Pohjois-Savo</v>
      </c>
      <c r="E47" s="13">
        <v>50000</v>
      </c>
    </row>
    <row r="48" spans="1:5" s="2" customFormat="1">
      <c r="A48" s="2" t="s">
        <v>106</v>
      </c>
      <c r="B48" s="2" t="s">
        <v>107</v>
      </c>
      <c r="C48" s="2" t="s">
        <v>108</v>
      </c>
      <c r="D48" s="2" t="str" cm="1">
        <f t="array" ref="D48">_xlfn.SWITCH(C48,"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Pohjois-Savo</v>
      </c>
      <c r="E48" s="13">
        <v>47624</v>
      </c>
    </row>
    <row r="49" spans="1:5" s="2" customFormat="1">
      <c r="A49" s="2" t="s">
        <v>109</v>
      </c>
      <c r="B49" s="2" t="s">
        <v>110</v>
      </c>
      <c r="C49" s="2" t="s">
        <v>16</v>
      </c>
      <c r="D49" s="2" t="str" cm="1">
        <f t="array" ref="D49">_xlfn.SWITCH(C49,"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Etelä-Savo</v>
      </c>
      <c r="E49" s="13">
        <v>41329</v>
      </c>
    </row>
    <row r="50" spans="1:5" s="2" customFormat="1">
      <c r="A50" s="2" t="s">
        <v>111</v>
      </c>
      <c r="B50" s="2" t="s">
        <v>112</v>
      </c>
      <c r="C50" s="2" t="s">
        <v>113</v>
      </c>
      <c r="D50" s="2" t="str" cm="1">
        <f t="array" ref="D50">_xlfn.SWITCH(C50,"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Etelä-Savo</v>
      </c>
      <c r="E50" s="13">
        <v>40264</v>
      </c>
    </row>
    <row r="51" spans="1:5" s="2" customFormat="1">
      <c r="A51" s="2" t="s">
        <v>114</v>
      </c>
      <c r="B51" s="2" t="s">
        <v>115</v>
      </c>
      <c r="C51" s="2" t="s">
        <v>21</v>
      </c>
      <c r="D51" s="2" t="str" cm="1">
        <f t="array" ref="D51">_xlfn.SWITCH(C51,"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Etelä-Savo</v>
      </c>
      <c r="E51" s="13">
        <v>38825</v>
      </c>
    </row>
    <row r="52" spans="1:5" s="2" customFormat="1">
      <c r="A52" s="2" t="s">
        <v>116</v>
      </c>
      <c r="B52" s="2" t="s">
        <v>117</v>
      </c>
      <c r="C52" s="2" t="s">
        <v>24</v>
      </c>
      <c r="D52" s="2" t="str" cm="1">
        <f t="array" ref="D52">_xlfn.SWITCH(C52,"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Pohjois-Savo</v>
      </c>
      <c r="E52" s="13">
        <v>38514</v>
      </c>
    </row>
    <row r="53" spans="1:5" s="2" customFormat="1">
      <c r="A53" s="2" t="s">
        <v>118</v>
      </c>
      <c r="B53" s="2" t="s">
        <v>119</v>
      </c>
      <c r="C53" s="2" t="s">
        <v>113</v>
      </c>
      <c r="D53" s="2" t="str" cm="1">
        <f t="array" ref="D53">_xlfn.SWITCH(C53,"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Etelä-Savo</v>
      </c>
      <c r="E53" s="13">
        <v>34498</v>
      </c>
    </row>
    <row r="54" spans="1:5" s="2" customFormat="1">
      <c r="A54" s="2" t="s">
        <v>120</v>
      </c>
      <c r="B54" s="2" t="s">
        <v>121</v>
      </c>
      <c r="C54" s="2" t="s">
        <v>47</v>
      </c>
      <c r="D54" s="2" t="str" cm="1">
        <f t="array" ref="D54">_xlfn.SWITCH(C54,"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Pohjois-Karjala</v>
      </c>
      <c r="E54" s="13">
        <v>33907</v>
      </c>
    </row>
    <row r="55" spans="1:5" s="2" customFormat="1" ht="28.8">
      <c r="A55" s="2" t="s">
        <v>122</v>
      </c>
      <c r="B55" s="2" t="s">
        <v>123</v>
      </c>
      <c r="C55" s="2" t="s">
        <v>27</v>
      </c>
      <c r="D55" s="2" t="str" cm="1">
        <f t="array" ref="D55">_xlfn.SWITCH(C55,"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Pohjois-Savo</v>
      </c>
      <c r="E55" s="13">
        <v>32346</v>
      </c>
    </row>
    <row r="56" spans="1:5" s="2" customFormat="1" ht="28.8">
      <c r="A56" s="2" t="s">
        <v>124</v>
      </c>
      <c r="B56" s="2" t="s">
        <v>125</v>
      </c>
      <c r="C56" s="2" t="s">
        <v>50</v>
      </c>
      <c r="D56" s="2" t="str" cm="1">
        <f t="array" ref="D56">_xlfn.SWITCH(C56,"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Pohjois-Karjala</v>
      </c>
      <c r="E56" s="13">
        <v>32272</v>
      </c>
    </row>
    <row r="57" spans="1:5" s="2" customFormat="1">
      <c r="A57" s="2" t="s">
        <v>126</v>
      </c>
      <c r="B57" s="2" t="s">
        <v>127</v>
      </c>
      <c r="C57" s="2" t="s">
        <v>24</v>
      </c>
      <c r="D57" s="2" t="str" cm="1">
        <f t="array" ref="D57">_xlfn.SWITCH(C57,"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Pohjois-Savo</v>
      </c>
      <c r="E57" s="13">
        <v>32100</v>
      </c>
    </row>
    <row r="58" spans="1:5" s="2" customFormat="1">
      <c r="A58" s="2" t="s">
        <v>128</v>
      </c>
      <c r="B58" s="2" t="s">
        <v>129</v>
      </c>
      <c r="C58" s="2" t="s">
        <v>24</v>
      </c>
      <c r="D58" s="2" t="str" cm="1">
        <f t="array" ref="D58">_xlfn.SWITCH(C58,"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Pohjois-Savo</v>
      </c>
      <c r="E58" s="13">
        <v>31629</v>
      </c>
    </row>
    <row r="59" spans="1:5" s="2" customFormat="1">
      <c r="A59" s="2" t="s">
        <v>130</v>
      </c>
      <c r="B59" s="2" t="s">
        <v>131</v>
      </c>
      <c r="C59" s="2" t="s">
        <v>27</v>
      </c>
      <c r="D59" s="2" t="str" cm="1">
        <f t="array" ref="D59">_xlfn.SWITCH(C59,"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Pohjois-Savo</v>
      </c>
      <c r="E59" s="13">
        <v>31417</v>
      </c>
    </row>
    <row r="60" spans="1:5" s="2" customFormat="1">
      <c r="A60" s="2" t="s">
        <v>132</v>
      </c>
      <c r="B60" s="2" t="s">
        <v>133</v>
      </c>
      <c r="C60" s="2" t="s">
        <v>134</v>
      </c>
      <c r="D60" s="2" t="str" cm="1">
        <f t="array" ref="D60">_xlfn.SWITCH(C60,"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Pohjois-Savo</v>
      </c>
      <c r="E60" s="13">
        <v>29946</v>
      </c>
    </row>
    <row r="61" spans="1:5" s="2" customFormat="1">
      <c r="A61" s="2" t="s">
        <v>135</v>
      </c>
      <c r="B61" s="2" t="s">
        <v>136</v>
      </c>
      <c r="C61" s="2" t="s">
        <v>24</v>
      </c>
      <c r="D61" s="2" t="str" cm="1">
        <f t="array" ref="D61">_xlfn.SWITCH(C61,"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Pohjois-Savo</v>
      </c>
      <c r="E61" s="13">
        <v>29079</v>
      </c>
    </row>
    <row r="62" spans="1:5" s="2" customFormat="1">
      <c r="A62" s="2" t="s">
        <v>137</v>
      </c>
      <c r="B62" s="2" t="s">
        <v>138</v>
      </c>
      <c r="C62" s="2" t="s">
        <v>24</v>
      </c>
      <c r="D62" s="2" t="str" cm="1">
        <f t="array" ref="D62">_xlfn.SWITCH(C62,"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Pohjois-Savo</v>
      </c>
      <c r="E62" s="13">
        <v>26817</v>
      </c>
    </row>
    <row r="63" spans="1:5" s="2" customFormat="1">
      <c r="A63" s="2" t="s">
        <v>139</v>
      </c>
      <c r="B63" s="2" t="s">
        <v>140</v>
      </c>
      <c r="C63" s="2" t="s">
        <v>38</v>
      </c>
      <c r="D63" s="2" t="str" cm="1">
        <f t="array" ref="D63">_xlfn.SWITCH(C63,"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Pohjois-Karjala</v>
      </c>
      <c r="E63" s="13">
        <v>25772</v>
      </c>
    </row>
    <row r="64" spans="1:5" s="2" customFormat="1">
      <c r="A64" s="2" t="s">
        <v>141</v>
      </c>
      <c r="B64" s="2" t="s">
        <v>142</v>
      </c>
      <c r="C64" s="2" t="s">
        <v>50</v>
      </c>
      <c r="D64" s="2" t="str" cm="1">
        <f t="array" ref="D64">_xlfn.SWITCH(C64,"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Pohjois-Karjala</v>
      </c>
      <c r="E64" s="13">
        <v>25279</v>
      </c>
    </row>
    <row r="65" spans="1:12" s="2" customFormat="1">
      <c r="A65" s="2" t="s">
        <v>143</v>
      </c>
      <c r="B65" s="2" t="s">
        <v>144</v>
      </c>
      <c r="C65" s="2" t="s">
        <v>50</v>
      </c>
      <c r="D65" s="2" t="str" cm="1">
        <f t="array" ref="D65">_xlfn.SWITCH(C65,"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Pohjois-Karjala</v>
      </c>
      <c r="E65" s="13">
        <v>23355</v>
      </c>
    </row>
    <row r="66" spans="1:12" s="2" customFormat="1">
      <c r="A66" s="2" t="s">
        <v>145</v>
      </c>
      <c r="B66" s="2" t="s">
        <v>146</v>
      </c>
      <c r="C66" s="2" t="s">
        <v>16</v>
      </c>
      <c r="D66" s="2" t="str" cm="1">
        <f t="array" ref="D66">_xlfn.SWITCH(C66,"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Etelä-Savo</v>
      </c>
      <c r="E66" s="13">
        <v>23006</v>
      </c>
    </row>
    <row r="67" spans="1:12" s="2" customFormat="1" ht="28.8">
      <c r="A67" s="2" t="s">
        <v>147</v>
      </c>
      <c r="B67" s="2" t="s">
        <v>148</v>
      </c>
      <c r="C67" s="2" t="s">
        <v>24</v>
      </c>
      <c r="D67" s="2" t="str" cm="1">
        <f t="array" ref="D67">_xlfn.SWITCH(C67,"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Pohjois-Savo</v>
      </c>
      <c r="E67" s="13">
        <v>22148</v>
      </c>
    </row>
    <row r="68" spans="1:12" s="2" customFormat="1">
      <c r="A68" s="2" t="s">
        <v>149</v>
      </c>
      <c r="B68" s="2" t="s">
        <v>150</v>
      </c>
      <c r="C68" s="2" t="s">
        <v>24</v>
      </c>
      <c r="D68" s="2" t="str" cm="1">
        <f t="array" ref="D68">_xlfn.SWITCH(C68,"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Pohjois-Savo</v>
      </c>
      <c r="E68" s="13">
        <v>22133</v>
      </c>
    </row>
    <row r="69" spans="1:12" s="2" customFormat="1" ht="28.8">
      <c r="A69" s="2" t="s">
        <v>151</v>
      </c>
      <c r="B69" s="2" t="s">
        <v>152</v>
      </c>
      <c r="C69" s="2" t="s">
        <v>50</v>
      </c>
      <c r="D69" s="2" t="str" cm="1">
        <f t="array" ref="D69">_xlfn.SWITCH(C69,"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Pohjois-Karjala</v>
      </c>
      <c r="E69" s="13">
        <v>19482</v>
      </c>
    </row>
    <row r="70" spans="1:12" s="2" customFormat="1">
      <c r="A70" s="2" t="s">
        <v>153</v>
      </c>
      <c r="B70" s="2" t="s">
        <v>154</v>
      </c>
      <c r="C70" s="2" t="s">
        <v>24</v>
      </c>
      <c r="D70" s="2" t="str" cm="1">
        <f t="array" ref="D70">_xlfn.SWITCH(C70,"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Pohjois-Savo</v>
      </c>
      <c r="E70" s="13">
        <v>15573</v>
      </c>
    </row>
    <row r="71" spans="1:12" s="2" customFormat="1">
      <c r="A71" s="2" t="s">
        <v>155</v>
      </c>
      <c r="B71" s="2" t="s">
        <v>156</v>
      </c>
      <c r="C71" s="2" t="s">
        <v>24</v>
      </c>
      <c r="D71" s="2" t="str" cm="1">
        <f t="array" ref="D71">_xlfn.SWITCH(C71,"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Pohjois-Savo</v>
      </c>
      <c r="E71" s="13">
        <v>15357</v>
      </c>
    </row>
    <row r="72" spans="1:12">
      <c r="A72" s="2" t="s">
        <v>157</v>
      </c>
      <c r="B72" s="2" t="s">
        <v>158</v>
      </c>
      <c r="C72" s="2" t="s">
        <v>50</v>
      </c>
      <c r="D72" s="2" t="str" cm="1">
        <f t="array" ref="D72">_xlfn.SWITCH(C72,"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Pohjois-Karjala</v>
      </c>
      <c r="E72" s="13">
        <v>14368</v>
      </c>
      <c r="L72" s="2"/>
    </row>
    <row r="73" spans="1:12" ht="28.8">
      <c r="A73" s="2" t="s">
        <v>159</v>
      </c>
      <c r="B73" s="2" t="s">
        <v>160</v>
      </c>
      <c r="C73" s="2" t="s">
        <v>24</v>
      </c>
      <c r="D73" s="2" t="str" cm="1">
        <f t="array" ref="D73">_xlfn.SWITCH(C73,"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Pohjois-Savo</v>
      </c>
      <c r="E73" s="13">
        <v>13850</v>
      </c>
    </row>
    <row r="74" spans="1:12" ht="15" thickBot="1">
      <c r="A74" s="2" t="s">
        <v>161</v>
      </c>
      <c r="B74" s="2" t="s">
        <v>162</v>
      </c>
      <c r="C74" s="2" t="s">
        <v>24</v>
      </c>
      <c r="D74" s="2" t="str" cm="1">
        <f t="array" ref="D74">_xlfn.SWITCH(C74,"Mikkeli","Etelä-Savo","Savonlinna","Etelä-Savo","Pieksämäki","Etelä-Savo","Mäntyharju","Etelä-Savo","Rantasalmi","Etelä-Savo","Heinävesi","Etelä-Savo","Hirvensalmi","Etelä-Savo","Juva","Etelä-Savo","Kangasniemi","Etelä-Savo","Puumala","Etelä-Savo","Sulkava","Etelä-Savo","Enonkoski","Etelä-Savo","Kuopio","Pohjois-Savo","Rautalampi","Pohjois-Savo","Iisalmi","Pohjois-Savo","Siilinjärvi","Pohjois-Savo","Tuusniemi","Pohjois-Savo","Varkaus","Pohjois-Savo","Leppävirta","Pohjois-Savo","Juankoski","Pohjois-Savo","Kaavi","Pohjois-Savo","Keitele","Pohjois-Savo","Kiuruvesi","Pohjois-Savo","Lapinlahti","Pohjois-Savo","Pielavesi","Pohjois-Savo","Sonkajärvi","Pohjois-Savo","Suonenjoki","Pohjois-Savo","Tervo","Pohjois-Savo","Vesanto","Pohjois-Savo","Vieremä","Pohjois-Savo","Joensuu","Pohjois-Karjala","Liperi","Pohjois-Karjala","Ilomantsi","Pohjois-Karjala","Juuka","Pohjois-Karjala","Kontiolahti","Pohjois-Karjala","Kitee","Pohjois-Karjala","Lieksa","Pohjois-Karjala","Nurmes","Pohjois-Karjala","Outokumpu","Pohjois-Karjala","Polvijärvi","Pohjois-Karjala","Rääkkylä","Pohjois-Karjala","Tohmajärvi","Pohjois-Karjala","")</f>
        <v>Pohjois-Savo</v>
      </c>
      <c r="E74" s="13">
        <v>13606</v>
      </c>
    </row>
    <row r="75" spans="1:12" ht="15" thickBot="1">
      <c r="A75" s="20" t="s">
        <v>163</v>
      </c>
      <c r="B75" s="16"/>
      <c r="C75" s="16"/>
      <c r="D75" s="17"/>
      <c r="E75" s="14">
        <f>SUM(ExportData[Rahoitus])+405361</f>
        <v>12258108</v>
      </c>
    </row>
    <row r="76" spans="1:12">
      <c r="A76" s="7" t="s">
        <v>164</v>
      </c>
    </row>
  </sheetData>
  <phoneticPr fontId="6" type="noConversion"/>
  <pageMargins left="0.7" right="0.7" top="0.75" bottom="0.75" header="0.3" footer="0.3"/>
  <pageSetup paperSize="9" orientation="portrait" horizontalDpi="300" verticalDpi="0"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036D5-2ACF-4EDD-A49F-725ACAA6FC42}">
  <dimension ref="A1:F60"/>
  <sheetViews>
    <sheetView zoomScaleNormal="100" workbookViewId="0"/>
  </sheetViews>
  <sheetFormatPr defaultRowHeight="14.4"/>
  <cols>
    <col min="1" max="1" width="36" customWidth="1"/>
    <col min="2" max="2" width="54.88671875" customWidth="1"/>
    <col min="3" max="3" width="35.109375" customWidth="1"/>
    <col min="4" max="4" width="14.109375" customWidth="1"/>
    <col min="5" max="5" width="9" customWidth="1"/>
    <col min="6" max="6" width="14.33203125" customWidth="1"/>
    <col min="12" max="12" width="9.33203125" bestFit="1" customWidth="1"/>
  </cols>
  <sheetData>
    <row r="1" spans="1:6" ht="28.8">
      <c r="A1" s="4" t="s">
        <v>165</v>
      </c>
    </row>
    <row r="2" spans="1:6" ht="21">
      <c r="A2" s="5" t="s">
        <v>1</v>
      </c>
    </row>
    <row r="3" spans="1:6" ht="21">
      <c r="A3" s="1" t="s">
        <v>2</v>
      </c>
    </row>
    <row r="4" spans="1:6">
      <c r="A4" s="3">
        <v>46259</v>
      </c>
    </row>
    <row r="5" spans="1:6">
      <c r="A5" s="12" t="s">
        <v>3</v>
      </c>
      <c r="B5" s="12" t="s">
        <v>4</v>
      </c>
      <c r="C5" s="12" t="s">
        <v>5</v>
      </c>
      <c r="D5" s="12" t="s">
        <v>6</v>
      </c>
      <c r="E5" s="12" t="s">
        <v>166</v>
      </c>
      <c r="F5" s="12" t="s">
        <v>7</v>
      </c>
    </row>
    <row r="6" spans="1:6" s="2" customFormat="1">
      <c r="A6" s="2" t="s">
        <v>167</v>
      </c>
      <c r="B6" s="2" t="s">
        <v>168</v>
      </c>
      <c r="C6" s="2" t="s">
        <v>108</v>
      </c>
      <c r="D6" s="2" t="s">
        <v>169</v>
      </c>
      <c r="E6" s="2" t="s">
        <v>170</v>
      </c>
      <c r="F6" s="11">
        <v>1562335</v>
      </c>
    </row>
    <row r="7" spans="1:6" s="2" customFormat="1">
      <c r="A7" s="2" t="s">
        <v>171</v>
      </c>
      <c r="B7" s="2" t="s">
        <v>172</v>
      </c>
      <c r="C7" s="2" t="s">
        <v>173</v>
      </c>
      <c r="D7" s="2" t="s">
        <v>174</v>
      </c>
      <c r="E7" s="2" t="s">
        <v>170</v>
      </c>
      <c r="F7" s="10">
        <v>950000</v>
      </c>
    </row>
    <row r="8" spans="1:6" s="2" customFormat="1" ht="28.8">
      <c r="A8" s="2" t="s">
        <v>175</v>
      </c>
      <c r="B8" s="2" t="s">
        <v>176</v>
      </c>
      <c r="C8" s="2" t="s">
        <v>177</v>
      </c>
      <c r="D8" s="2" t="s">
        <v>169</v>
      </c>
      <c r="E8" s="2" t="s">
        <v>178</v>
      </c>
      <c r="F8" s="10">
        <v>833127</v>
      </c>
    </row>
    <row r="9" spans="1:6" s="2" customFormat="1" ht="57.6">
      <c r="A9" s="2" t="s">
        <v>179</v>
      </c>
      <c r="B9" s="2" t="s">
        <v>180</v>
      </c>
      <c r="C9" s="2" t="s">
        <v>181</v>
      </c>
      <c r="D9" s="2" t="s">
        <v>174</v>
      </c>
      <c r="E9" s="2" t="s">
        <v>178</v>
      </c>
      <c r="F9" s="10">
        <v>588168</v>
      </c>
    </row>
    <row r="10" spans="1:6" s="2" customFormat="1" ht="133.5" customHeight="1">
      <c r="A10" s="2" t="s">
        <v>182</v>
      </c>
      <c r="B10" s="2" t="s">
        <v>183</v>
      </c>
      <c r="C10" s="2" t="s">
        <v>184</v>
      </c>
      <c r="D10" s="2" t="s">
        <v>185</v>
      </c>
      <c r="E10" s="2" t="s">
        <v>178</v>
      </c>
      <c r="F10" s="10">
        <v>537728</v>
      </c>
    </row>
    <row r="11" spans="1:6" s="2" customFormat="1" ht="28.8">
      <c r="A11" s="2" t="s">
        <v>186</v>
      </c>
      <c r="B11" s="2" t="s">
        <v>187</v>
      </c>
      <c r="C11" s="2" t="s">
        <v>188</v>
      </c>
      <c r="D11" s="2" t="s">
        <v>189</v>
      </c>
      <c r="E11" s="2" t="s">
        <v>178</v>
      </c>
      <c r="F11" s="10">
        <v>414949</v>
      </c>
    </row>
    <row r="12" spans="1:6" s="2" customFormat="1" ht="28.8">
      <c r="A12" s="2" t="s">
        <v>190</v>
      </c>
      <c r="B12" s="2" t="s">
        <v>191</v>
      </c>
      <c r="C12" s="2" t="s">
        <v>24</v>
      </c>
      <c r="D12" s="2" t="s">
        <v>169</v>
      </c>
      <c r="E12" s="2" t="s">
        <v>170</v>
      </c>
      <c r="F12" s="10">
        <v>382900</v>
      </c>
    </row>
    <row r="13" spans="1:6" s="2" customFormat="1" ht="28.8">
      <c r="A13" s="2" t="s">
        <v>192</v>
      </c>
      <c r="B13" s="2" t="s">
        <v>187</v>
      </c>
      <c r="C13" s="2" t="s">
        <v>193</v>
      </c>
      <c r="D13" s="2" t="s">
        <v>189</v>
      </c>
      <c r="E13" s="2" t="s">
        <v>178</v>
      </c>
      <c r="F13" s="10">
        <v>360300</v>
      </c>
    </row>
    <row r="14" spans="1:6" s="2" customFormat="1">
      <c r="A14" s="2" t="s">
        <v>194</v>
      </c>
      <c r="B14" s="2" t="s">
        <v>195</v>
      </c>
      <c r="C14" s="2" t="s">
        <v>24</v>
      </c>
      <c r="D14" s="2" t="s">
        <v>169</v>
      </c>
      <c r="E14" s="2" t="s">
        <v>170</v>
      </c>
      <c r="F14" s="10">
        <v>339737</v>
      </c>
    </row>
    <row r="15" spans="1:6" s="2" customFormat="1">
      <c r="A15" s="2" t="s">
        <v>192</v>
      </c>
      <c r="B15" s="2" t="s">
        <v>196</v>
      </c>
      <c r="C15" s="2" t="s">
        <v>16</v>
      </c>
      <c r="D15" s="2" t="s">
        <v>189</v>
      </c>
      <c r="E15" s="2" t="s">
        <v>170</v>
      </c>
      <c r="F15" s="10">
        <v>291630</v>
      </c>
    </row>
    <row r="16" spans="1:6" s="2" customFormat="1" ht="28.8">
      <c r="A16" s="2" t="s">
        <v>197</v>
      </c>
      <c r="B16" s="2" t="s">
        <v>187</v>
      </c>
      <c r="C16" s="2" t="s">
        <v>198</v>
      </c>
      <c r="D16" s="2" t="s">
        <v>189</v>
      </c>
      <c r="E16" s="2" t="s">
        <v>178</v>
      </c>
      <c r="F16" s="10">
        <v>251547</v>
      </c>
    </row>
    <row r="17" spans="1:6" s="2" customFormat="1" ht="28.8">
      <c r="A17" s="2" t="s">
        <v>199</v>
      </c>
      <c r="B17" s="2" t="s">
        <v>200</v>
      </c>
      <c r="C17" s="2" t="s">
        <v>201</v>
      </c>
      <c r="D17" s="2" t="s">
        <v>174</v>
      </c>
      <c r="E17" s="2" t="s">
        <v>178</v>
      </c>
      <c r="F17" s="10">
        <v>248532</v>
      </c>
    </row>
    <row r="18" spans="1:6" s="2" customFormat="1" ht="57.6">
      <c r="A18" s="2" t="s">
        <v>202</v>
      </c>
      <c r="B18" s="2" t="s">
        <v>203</v>
      </c>
      <c r="C18" s="2" t="s">
        <v>204</v>
      </c>
      <c r="D18" s="2" t="s">
        <v>174</v>
      </c>
      <c r="E18" s="2" t="s">
        <v>178</v>
      </c>
      <c r="F18" s="10">
        <v>246724</v>
      </c>
    </row>
    <row r="19" spans="1:6" s="2" customFormat="1">
      <c r="A19" s="2" t="s">
        <v>205</v>
      </c>
      <c r="B19" s="2" t="s">
        <v>206</v>
      </c>
      <c r="C19" s="2" t="s">
        <v>207</v>
      </c>
      <c r="D19" s="2" t="s">
        <v>169</v>
      </c>
      <c r="E19" s="2" t="s">
        <v>178</v>
      </c>
      <c r="F19" s="10">
        <v>231258</v>
      </c>
    </row>
    <row r="20" spans="1:6" s="2" customFormat="1" ht="28.8">
      <c r="A20" s="2" t="s">
        <v>208</v>
      </c>
      <c r="B20" s="2" t="s">
        <v>209</v>
      </c>
      <c r="C20" s="2" t="s">
        <v>210</v>
      </c>
      <c r="D20" s="2" t="s">
        <v>174</v>
      </c>
      <c r="E20" s="2" t="s">
        <v>178</v>
      </c>
      <c r="F20" s="10">
        <v>224242</v>
      </c>
    </row>
    <row r="21" spans="1:6" s="2" customFormat="1">
      <c r="A21" s="2" t="s">
        <v>192</v>
      </c>
      <c r="B21" s="2" t="s">
        <v>211</v>
      </c>
      <c r="C21" s="2" t="s">
        <v>21</v>
      </c>
      <c r="D21" s="2" t="s">
        <v>189</v>
      </c>
      <c r="E21" s="2" t="s">
        <v>170</v>
      </c>
      <c r="F21" s="10">
        <v>220347</v>
      </c>
    </row>
    <row r="22" spans="1:6" s="2" customFormat="1" ht="28.8">
      <c r="A22" s="2" t="s">
        <v>192</v>
      </c>
      <c r="B22" s="2" t="s">
        <v>212</v>
      </c>
      <c r="C22" s="2" t="s">
        <v>16</v>
      </c>
      <c r="D22" s="2" t="s">
        <v>189</v>
      </c>
      <c r="E22" s="2" t="s">
        <v>170</v>
      </c>
      <c r="F22" s="10">
        <v>216377</v>
      </c>
    </row>
    <row r="23" spans="1:6" s="2" customFormat="1" ht="28.8">
      <c r="A23" s="2" t="s">
        <v>213</v>
      </c>
      <c r="B23" s="2" t="s">
        <v>187</v>
      </c>
      <c r="C23" s="2" t="s">
        <v>188</v>
      </c>
      <c r="D23" s="2" t="s">
        <v>189</v>
      </c>
      <c r="E23" s="2" t="s">
        <v>178</v>
      </c>
      <c r="F23" s="10">
        <v>210111</v>
      </c>
    </row>
    <row r="24" spans="1:6" s="2" customFormat="1">
      <c r="A24" s="2" t="s">
        <v>214</v>
      </c>
      <c r="B24" s="2" t="s">
        <v>215</v>
      </c>
      <c r="C24" s="2" t="s">
        <v>24</v>
      </c>
      <c r="D24" s="2" t="s">
        <v>169</v>
      </c>
      <c r="E24" s="2" t="s">
        <v>170</v>
      </c>
      <c r="F24" s="10">
        <v>209110</v>
      </c>
    </row>
    <row r="25" spans="1:6" s="2" customFormat="1">
      <c r="A25" s="2" t="s">
        <v>216</v>
      </c>
      <c r="B25" s="2" t="s">
        <v>217</v>
      </c>
      <c r="C25" s="2" t="s">
        <v>16</v>
      </c>
      <c r="D25" s="2" t="s">
        <v>189</v>
      </c>
      <c r="E25" s="2" t="s">
        <v>178</v>
      </c>
      <c r="F25" s="10">
        <v>207522</v>
      </c>
    </row>
    <row r="26" spans="1:6" s="2" customFormat="1" ht="72">
      <c r="A26" s="2" t="s">
        <v>218</v>
      </c>
      <c r="B26" s="2" t="s">
        <v>219</v>
      </c>
      <c r="C26" s="2" t="s">
        <v>220</v>
      </c>
      <c r="D26" s="2" t="s">
        <v>185</v>
      </c>
      <c r="E26" s="2" t="s">
        <v>170</v>
      </c>
      <c r="F26" s="10">
        <v>201514</v>
      </c>
    </row>
    <row r="27" spans="1:6" s="2" customFormat="1" ht="43.2">
      <c r="A27" s="2" t="s">
        <v>221</v>
      </c>
      <c r="B27" s="2" t="s">
        <v>222</v>
      </c>
      <c r="C27" s="2" t="s">
        <v>223</v>
      </c>
      <c r="D27" s="2" t="s">
        <v>189</v>
      </c>
      <c r="E27" s="2" t="s">
        <v>178</v>
      </c>
      <c r="F27" s="10">
        <v>198014</v>
      </c>
    </row>
    <row r="28" spans="1:6" s="2" customFormat="1" ht="28.8">
      <c r="A28" s="2" t="s">
        <v>197</v>
      </c>
      <c r="B28" s="2" t="s">
        <v>224</v>
      </c>
      <c r="C28" s="2" t="s">
        <v>225</v>
      </c>
      <c r="D28" s="2" t="s">
        <v>189</v>
      </c>
      <c r="E28" s="2" t="s">
        <v>178</v>
      </c>
      <c r="F28" s="10">
        <v>197859</v>
      </c>
    </row>
    <row r="29" spans="1:6" s="2" customFormat="1">
      <c r="A29" s="2" t="s">
        <v>226</v>
      </c>
      <c r="B29" s="2" t="s">
        <v>227</v>
      </c>
      <c r="C29" s="2" t="s">
        <v>24</v>
      </c>
      <c r="D29" s="2" t="s">
        <v>169</v>
      </c>
      <c r="E29" s="2" t="s">
        <v>178</v>
      </c>
      <c r="F29" s="10">
        <v>193259</v>
      </c>
    </row>
    <row r="30" spans="1:6" s="2" customFormat="1" ht="72">
      <c r="A30" s="2" t="s">
        <v>228</v>
      </c>
      <c r="B30" s="2" t="s">
        <v>229</v>
      </c>
      <c r="C30" s="2" t="s">
        <v>230</v>
      </c>
      <c r="D30" s="2" t="s">
        <v>185</v>
      </c>
      <c r="E30" s="2" t="s">
        <v>178</v>
      </c>
      <c r="F30" s="10">
        <v>175539</v>
      </c>
    </row>
    <row r="31" spans="1:6" s="2" customFormat="1">
      <c r="A31" s="2" t="s">
        <v>231</v>
      </c>
      <c r="B31" s="2" t="s">
        <v>232</v>
      </c>
      <c r="C31" s="2" t="s">
        <v>113</v>
      </c>
      <c r="D31" s="2" t="s">
        <v>189</v>
      </c>
      <c r="E31" s="2" t="s">
        <v>178</v>
      </c>
      <c r="F31" s="10">
        <v>174841</v>
      </c>
    </row>
    <row r="32" spans="1:6" s="2" customFormat="1">
      <c r="A32" s="2" t="s">
        <v>233</v>
      </c>
      <c r="B32" s="2" t="s">
        <v>234</v>
      </c>
      <c r="C32" s="2" t="s">
        <v>235</v>
      </c>
      <c r="D32" s="2" t="s">
        <v>174</v>
      </c>
      <c r="E32" s="2" t="s">
        <v>178</v>
      </c>
      <c r="F32" s="10">
        <v>173245</v>
      </c>
    </row>
    <row r="33" spans="1:6" s="2" customFormat="1" ht="57.6">
      <c r="A33" s="2" t="s">
        <v>236</v>
      </c>
      <c r="B33" s="2" t="s">
        <v>237</v>
      </c>
      <c r="C33" s="2" t="s">
        <v>204</v>
      </c>
      <c r="D33" s="2" t="s">
        <v>174</v>
      </c>
      <c r="E33" s="2" t="s">
        <v>178</v>
      </c>
      <c r="F33" s="10">
        <v>169940</v>
      </c>
    </row>
    <row r="34" spans="1:6" s="2" customFormat="1" ht="28.8">
      <c r="A34" s="2" t="s">
        <v>238</v>
      </c>
      <c r="B34" s="2" t="s">
        <v>206</v>
      </c>
      <c r="C34" s="2" t="s">
        <v>207</v>
      </c>
      <c r="D34" s="2" t="s">
        <v>169</v>
      </c>
      <c r="E34" s="2" t="s">
        <v>178</v>
      </c>
      <c r="F34" s="10">
        <v>166440</v>
      </c>
    </row>
    <row r="35" spans="1:6" s="2" customFormat="1">
      <c r="A35" s="2" t="s">
        <v>239</v>
      </c>
      <c r="B35" s="2" t="s">
        <v>240</v>
      </c>
      <c r="C35" s="2" t="s">
        <v>50</v>
      </c>
      <c r="D35" s="2" t="s">
        <v>174</v>
      </c>
      <c r="E35" s="2" t="s">
        <v>178</v>
      </c>
      <c r="F35" s="10">
        <v>149406</v>
      </c>
    </row>
    <row r="36" spans="1:6" s="2" customFormat="1" ht="28.8">
      <c r="A36" s="2" t="s">
        <v>241</v>
      </c>
      <c r="B36" s="2" t="s">
        <v>242</v>
      </c>
      <c r="C36" s="2" t="s">
        <v>32</v>
      </c>
      <c r="D36" s="2" t="s">
        <v>189</v>
      </c>
      <c r="E36" s="2" t="s">
        <v>178</v>
      </c>
      <c r="F36" s="10">
        <v>147037</v>
      </c>
    </row>
    <row r="37" spans="1:6" s="2" customFormat="1">
      <c r="A37" s="2" t="s">
        <v>231</v>
      </c>
      <c r="B37" s="2" t="s">
        <v>243</v>
      </c>
      <c r="C37" s="2" t="s">
        <v>113</v>
      </c>
      <c r="D37" s="2" t="s">
        <v>189</v>
      </c>
      <c r="E37" s="2" t="s">
        <v>178</v>
      </c>
      <c r="F37" s="10">
        <v>138695</v>
      </c>
    </row>
    <row r="38" spans="1:6" s="2" customFormat="1" ht="72">
      <c r="A38" s="2" t="s">
        <v>244</v>
      </c>
      <c r="B38" s="2" t="s">
        <v>219</v>
      </c>
      <c r="C38" s="2" t="s">
        <v>220</v>
      </c>
      <c r="D38" s="2" t="s">
        <v>185</v>
      </c>
      <c r="E38" s="2" t="s">
        <v>170</v>
      </c>
      <c r="F38" s="10">
        <v>137490</v>
      </c>
    </row>
    <row r="39" spans="1:6" s="2" customFormat="1" ht="72">
      <c r="A39" s="2" t="s">
        <v>245</v>
      </c>
      <c r="B39" s="2" t="s">
        <v>219</v>
      </c>
      <c r="C39" s="2" t="s">
        <v>220</v>
      </c>
      <c r="D39" s="2" t="s">
        <v>185</v>
      </c>
      <c r="E39" s="2" t="s">
        <v>170</v>
      </c>
      <c r="F39" s="10">
        <v>135281</v>
      </c>
    </row>
    <row r="40" spans="1:6" s="2" customFormat="1" ht="43.2">
      <c r="A40" s="2" t="s">
        <v>246</v>
      </c>
      <c r="B40" s="2" t="s">
        <v>237</v>
      </c>
      <c r="C40" s="2" t="s">
        <v>247</v>
      </c>
      <c r="D40" s="2" t="s">
        <v>174</v>
      </c>
      <c r="E40" s="2" t="s">
        <v>178</v>
      </c>
      <c r="F40" s="10">
        <v>132594</v>
      </c>
    </row>
    <row r="41" spans="1:6" s="2" customFormat="1">
      <c r="A41" s="2" t="s">
        <v>248</v>
      </c>
      <c r="B41" s="2" t="s">
        <v>249</v>
      </c>
      <c r="C41" s="2" t="s">
        <v>250</v>
      </c>
      <c r="D41" s="2" t="s">
        <v>169</v>
      </c>
      <c r="E41" s="2" t="s">
        <v>178</v>
      </c>
      <c r="F41" s="10">
        <v>121788</v>
      </c>
    </row>
    <row r="42" spans="1:6">
      <c r="A42" s="2" t="s">
        <v>251</v>
      </c>
      <c r="B42" s="2" t="s">
        <v>252</v>
      </c>
      <c r="C42" s="2" t="s">
        <v>16</v>
      </c>
      <c r="D42" s="2" t="s">
        <v>189</v>
      </c>
      <c r="E42" s="2" t="s">
        <v>178</v>
      </c>
      <c r="F42" s="10">
        <v>114779</v>
      </c>
    </row>
    <row r="43" spans="1:6">
      <c r="A43" s="2" t="s">
        <v>253</v>
      </c>
      <c r="B43" s="2" t="s">
        <v>254</v>
      </c>
      <c r="C43" s="2" t="s">
        <v>24</v>
      </c>
      <c r="D43" s="2" t="s">
        <v>169</v>
      </c>
      <c r="E43" s="2" t="s">
        <v>178</v>
      </c>
      <c r="F43" s="10">
        <v>109320</v>
      </c>
    </row>
    <row r="44" spans="1:6">
      <c r="A44" s="2" t="s">
        <v>255</v>
      </c>
      <c r="B44" s="2" t="s">
        <v>256</v>
      </c>
      <c r="C44" s="2" t="s">
        <v>257</v>
      </c>
      <c r="D44" s="2" t="s">
        <v>169</v>
      </c>
      <c r="E44" s="2" t="s">
        <v>178</v>
      </c>
      <c r="F44" s="10">
        <v>108013</v>
      </c>
    </row>
    <row r="45" spans="1:6">
      <c r="A45" s="2" t="s">
        <v>258</v>
      </c>
      <c r="B45" s="2" t="s">
        <v>219</v>
      </c>
      <c r="C45" s="2" t="s">
        <v>259</v>
      </c>
      <c r="D45" s="2" t="s">
        <v>169</v>
      </c>
      <c r="E45" s="2" t="s">
        <v>170</v>
      </c>
      <c r="F45" s="10">
        <v>102007</v>
      </c>
    </row>
    <row r="46" spans="1:6">
      <c r="A46" s="2" t="s">
        <v>260</v>
      </c>
      <c r="B46" s="2" t="s">
        <v>261</v>
      </c>
      <c r="C46" s="2" t="s">
        <v>16</v>
      </c>
      <c r="D46" s="2" t="s">
        <v>189</v>
      </c>
      <c r="E46" s="2" t="s">
        <v>178</v>
      </c>
      <c r="F46" s="10">
        <v>101279</v>
      </c>
    </row>
    <row r="47" spans="1:6">
      <c r="A47" s="2" t="s">
        <v>262</v>
      </c>
      <c r="B47" s="2" t="s">
        <v>263</v>
      </c>
      <c r="C47" s="2" t="s">
        <v>16</v>
      </c>
      <c r="D47" s="2" t="s">
        <v>189</v>
      </c>
      <c r="E47" s="2" t="s">
        <v>178</v>
      </c>
      <c r="F47" s="10">
        <v>89327</v>
      </c>
    </row>
    <row r="48" spans="1:6">
      <c r="A48" s="2" t="s">
        <v>264</v>
      </c>
      <c r="B48" s="2" t="s">
        <v>265</v>
      </c>
      <c r="C48" s="2" t="s">
        <v>24</v>
      </c>
      <c r="D48" s="2" t="s">
        <v>169</v>
      </c>
      <c r="E48" s="2" t="s">
        <v>178</v>
      </c>
      <c r="F48" s="10">
        <v>87362</v>
      </c>
    </row>
    <row r="49" spans="1:6">
      <c r="A49" s="2" t="s">
        <v>266</v>
      </c>
      <c r="B49" s="2" t="s">
        <v>267</v>
      </c>
      <c r="C49" s="2" t="s">
        <v>21</v>
      </c>
      <c r="D49" s="2" t="s">
        <v>189</v>
      </c>
      <c r="E49" s="2" t="s">
        <v>178</v>
      </c>
      <c r="F49" s="10">
        <v>83104</v>
      </c>
    </row>
    <row r="50" spans="1:6">
      <c r="A50" s="2" t="s">
        <v>192</v>
      </c>
      <c r="B50" s="2" t="s">
        <v>224</v>
      </c>
      <c r="C50" s="2" t="s">
        <v>16</v>
      </c>
      <c r="D50" s="2" t="s">
        <v>189</v>
      </c>
      <c r="E50" s="2" t="s">
        <v>178</v>
      </c>
      <c r="F50" s="10">
        <v>78846</v>
      </c>
    </row>
    <row r="51" spans="1:6">
      <c r="A51" s="2" t="s">
        <v>268</v>
      </c>
      <c r="B51" s="2" t="s">
        <v>269</v>
      </c>
      <c r="C51" s="2" t="s">
        <v>270</v>
      </c>
      <c r="D51" s="2" t="s">
        <v>169</v>
      </c>
      <c r="E51" s="2" t="s">
        <v>178</v>
      </c>
      <c r="F51" s="10">
        <v>74717</v>
      </c>
    </row>
    <row r="52" spans="1:6">
      <c r="A52" s="2" t="s">
        <v>271</v>
      </c>
      <c r="B52" s="2" t="s">
        <v>272</v>
      </c>
      <c r="C52" s="2" t="s">
        <v>273</v>
      </c>
      <c r="D52" s="2" t="s">
        <v>174</v>
      </c>
      <c r="E52" s="2" t="s">
        <v>178</v>
      </c>
      <c r="F52" s="10">
        <v>74440</v>
      </c>
    </row>
    <row r="53" spans="1:6" ht="28.8">
      <c r="A53" s="2" t="s">
        <v>274</v>
      </c>
      <c r="B53" s="2" t="s">
        <v>224</v>
      </c>
      <c r="C53" s="2" t="s">
        <v>198</v>
      </c>
      <c r="D53" s="2" t="s">
        <v>189</v>
      </c>
      <c r="E53" s="2" t="s">
        <v>178</v>
      </c>
      <c r="F53" s="10">
        <v>62204</v>
      </c>
    </row>
    <row r="54" spans="1:6" ht="72">
      <c r="A54" s="2" t="s">
        <v>275</v>
      </c>
      <c r="B54" s="2" t="s">
        <v>229</v>
      </c>
      <c r="C54" s="2" t="s">
        <v>220</v>
      </c>
      <c r="D54" s="2" t="s">
        <v>185</v>
      </c>
      <c r="E54" s="2" t="s">
        <v>178</v>
      </c>
      <c r="F54" s="10">
        <v>57825</v>
      </c>
    </row>
    <row r="55" spans="1:6" ht="28.8">
      <c r="A55" s="2" t="s">
        <v>276</v>
      </c>
      <c r="B55" s="2" t="s">
        <v>277</v>
      </c>
      <c r="C55" s="2" t="s">
        <v>278</v>
      </c>
      <c r="D55" s="2" t="s">
        <v>185</v>
      </c>
      <c r="E55" s="2" t="s">
        <v>178</v>
      </c>
      <c r="F55" s="10">
        <v>55435</v>
      </c>
    </row>
    <row r="56" spans="1:6" ht="28.8">
      <c r="A56" s="2" t="s">
        <v>279</v>
      </c>
      <c r="B56" s="2" t="s">
        <v>280</v>
      </c>
      <c r="C56" s="2" t="s">
        <v>281</v>
      </c>
      <c r="D56" s="2" t="s">
        <v>174</v>
      </c>
      <c r="E56" s="2" t="s">
        <v>178</v>
      </c>
      <c r="F56" s="10">
        <v>54721</v>
      </c>
    </row>
    <row r="57" spans="1:6">
      <c r="A57" s="2" t="s">
        <v>282</v>
      </c>
      <c r="B57" s="2" t="s">
        <v>283</v>
      </c>
      <c r="C57" s="2" t="s">
        <v>284</v>
      </c>
      <c r="D57" s="2" t="s">
        <v>174</v>
      </c>
      <c r="E57" s="2" t="s">
        <v>178</v>
      </c>
      <c r="F57" s="10">
        <v>51159</v>
      </c>
    </row>
    <row r="58" spans="1:6">
      <c r="A58" s="2" t="s">
        <v>285</v>
      </c>
      <c r="B58" s="2" t="s">
        <v>286</v>
      </c>
      <c r="C58" s="2" t="s">
        <v>287</v>
      </c>
      <c r="D58" s="2" t="s">
        <v>174</v>
      </c>
      <c r="E58" s="2" t="s">
        <v>288</v>
      </c>
      <c r="F58" s="10">
        <v>43999</v>
      </c>
    </row>
    <row r="59" spans="1:6" ht="58.2" thickBot="1">
      <c r="A59" s="2" t="s">
        <v>192</v>
      </c>
      <c r="B59" s="2" t="s">
        <v>289</v>
      </c>
      <c r="C59" s="2" t="s">
        <v>290</v>
      </c>
      <c r="D59" s="2" t="s">
        <v>189</v>
      </c>
      <c r="E59" s="2" t="s">
        <v>178</v>
      </c>
      <c r="F59" s="10">
        <v>40000</v>
      </c>
    </row>
    <row r="60" spans="1:6" ht="15" thickBot="1">
      <c r="A60" s="20" t="s">
        <v>291</v>
      </c>
      <c r="B60" s="16"/>
      <c r="C60" s="16"/>
      <c r="D60" s="17"/>
      <c r="E60" s="17"/>
      <c r="F60" s="15">
        <f>SUM(ExportData3[Rahoitus])</f>
        <v>12528123</v>
      </c>
    </row>
  </sheetData>
  <pageMargins left="0.7" right="0.7" top="0.75" bottom="0.75" header="0.3" footer="0.3"/>
  <pageSetup paperSize="9" orientation="portrait" horizontalDpi="300" verticalDpi="0"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8C7E7-12AC-491D-92CE-77507F2CB1AD}">
  <dimension ref="A1:H191"/>
  <sheetViews>
    <sheetView workbookViewId="0"/>
  </sheetViews>
  <sheetFormatPr defaultRowHeight="14.4"/>
  <cols>
    <col min="1" max="1" width="36" customWidth="1"/>
    <col min="2" max="2" width="58.5546875" customWidth="1"/>
    <col min="3" max="3" width="11.33203125" bestFit="1" customWidth="1"/>
    <col min="4" max="4" width="13.33203125" bestFit="1" customWidth="1"/>
    <col min="5" max="5" width="31.44140625" bestFit="1" customWidth="1"/>
    <col min="6" max="6" width="13.44140625" bestFit="1" customWidth="1"/>
  </cols>
  <sheetData>
    <row r="1" spans="1:8" ht="28.8">
      <c r="A1" s="4" t="s">
        <v>292</v>
      </c>
    </row>
    <row r="2" spans="1:8" ht="21">
      <c r="A2" s="5" t="s">
        <v>1</v>
      </c>
    </row>
    <row r="3" spans="1:8" ht="21">
      <c r="A3" s="1" t="s">
        <v>2</v>
      </c>
      <c r="H3" s="6"/>
    </row>
    <row r="4" spans="1:8">
      <c r="A4" s="3">
        <v>46259</v>
      </c>
      <c r="G4" s="6"/>
    </row>
    <row r="5" spans="1:8">
      <c r="A5" s="8" t="s">
        <v>3</v>
      </c>
      <c r="B5" s="8" t="s">
        <v>4</v>
      </c>
      <c r="C5" s="8" t="s">
        <v>5</v>
      </c>
      <c r="D5" s="8" t="s">
        <v>6</v>
      </c>
      <c r="E5" s="8" t="s">
        <v>293</v>
      </c>
      <c r="F5" s="8" t="s">
        <v>7</v>
      </c>
    </row>
    <row r="6" spans="1:8" s="2" customFormat="1">
      <c r="A6" s="23" t="s">
        <v>294</v>
      </c>
      <c r="B6" s="24" t="s">
        <v>295</v>
      </c>
      <c r="C6" s="23" t="s">
        <v>296</v>
      </c>
      <c r="D6" s="23" t="s">
        <v>169</v>
      </c>
      <c r="E6" s="23" t="s">
        <v>297</v>
      </c>
      <c r="F6" s="27">
        <v>525000</v>
      </c>
    </row>
    <row r="7" spans="1:8" s="2" customFormat="1" ht="31.5" customHeight="1">
      <c r="A7" s="23" t="s">
        <v>298</v>
      </c>
      <c r="B7" s="24" t="s">
        <v>299</v>
      </c>
      <c r="C7" s="23" t="s">
        <v>300</v>
      </c>
      <c r="D7" s="23" t="s">
        <v>169</v>
      </c>
      <c r="E7" s="23" t="s">
        <v>297</v>
      </c>
      <c r="F7" s="27">
        <v>525000</v>
      </c>
    </row>
    <row r="8" spans="1:8" s="2" customFormat="1">
      <c r="A8" s="23" t="s">
        <v>301</v>
      </c>
      <c r="B8" s="24" t="s">
        <v>302</v>
      </c>
      <c r="C8" s="23" t="s">
        <v>24</v>
      </c>
      <c r="D8" s="23" t="s">
        <v>169</v>
      </c>
      <c r="E8" s="23" t="s">
        <v>297</v>
      </c>
      <c r="F8" s="27">
        <v>524990.9</v>
      </c>
    </row>
    <row r="9" spans="1:8" s="2" customFormat="1">
      <c r="A9" s="23" t="s">
        <v>303</v>
      </c>
      <c r="B9" s="24" t="s">
        <v>304</v>
      </c>
      <c r="C9" s="23" t="s">
        <v>305</v>
      </c>
      <c r="D9" s="23" t="s">
        <v>169</v>
      </c>
      <c r="E9" s="23" t="s">
        <v>297</v>
      </c>
      <c r="F9" s="27">
        <v>476680</v>
      </c>
    </row>
    <row r="10" spans="1:8" s="2" customFormat="1">
      <c r="A10" s="23" t="s">
        <v>306</v>
      </c>
      <c r="B10" s="24" t="s">
        <v>307</v>
      </c>
      <c r="C10" s="23" t="s">
        <v>308</v>
      </c>
      <c r="D10" s="23" t="s">
        <v>189</v>
      </c>
      <c r="E10" s="23" t="s">
        <v>297</v>
      </c>
      <c r="F10" s="27">
        <v>439467</v>
      </c>
    </row>
    <row r="11" spans="1:8" s="2" customFormat="1" ht="45" customHeight="1">
      <c r="A11" s="23" t="s">
        <v>309</v>
      </c>
      <c r="B11" s="24" t="s">
        <v>310</v>
      </c>
      <c r="C11" s="23" t="s">
        <v>47</v>
      </c>
      <c r="D11" s="23" t="s">
        <v>174</v>
      </c>
      <c r="E11" s="23" t="s">
        <v>297</v>
      </c>
      <c r="F11" s="27">
        <v>406250</v>
      </c>
    </row>
    <row r="12" spans="1:8" s="2" customFormat="1">
      <c r="A12" s="23" t="s">
        <v>311</v>
      </c>
      <c r="B12" s="24" t="s">
        <v>312</v>
      </c>
      <c r="C12" s="23" t="s">
        <v>313</v>
      </c>
      <c r="D12" s="23" t="s">
        <v>174</v>
      </c>
      <c r="E12" s="23" t="s">
        <v>297</v>
      </c>
      <c r="F12" s="27">
        <v>274293.25</v>
      </c>
    </row>
    <row r="13" spans="1:8" s="2" customFormat="1">
      <c r="A13" s="23" t="s">
        <v>314</v>
      </c>
      <c r="B13" s="24" t="s">
        <v>315</v>
      </c>
      <c r="C13" s="23" t="s">
        <v>313</v>
      </c>
      <c r="D13" s="23" t="s">
        <v>174</v>
      </c>
      <c r="E13" s="23" t="s">
        <v>297</v>
      </c>
      <c r="F13" s="27">
        <v>226784.8</v>
      </c>
    </row>
    <row r="14" spans="1:8" s="2" customFormat="1">
      <c r="A14" s="23" t="s">
        <v>316</v>
      </c>
      <c r="B14" s="24" t="s">
        <v>317</v>
      </c>
      <c r="C14" s="23" t="s">
        <v>27</v>
      </c>
      <c r="D14" s="23" t="s">
        <v>169</v>
      </c>
      <c r="E14" s="23" t="s">
        <v>297</v>
      </c>
      <c r="F14" s="27">
        <v>221935</v>
      </c>
    </row>
    <row r="15" spans="1:8" s="2" customFormat="1">
      <c r="A15" s="23" t="s">
        <v>318</v>
      </c>
      <c r="B15" s="24" t="s">
        <v>319</v>
      </c>
      <c r="C15" s="23" t="s">
        <v>320</v>
      </c>
      <c r="D15" s="23" t="s">
        <v>174</v>
      </c>
      <c r="E15" s="23" t="s">
        <v>297</v>
      </c>
      <c r="F15" s="27">
        <v>204716</v>
      </c>
    </row>
    <row r="16" spans="1:8" s="2" customFormat="1">
      <c r="A16" s="23" t="s">
        <v>321</v>
      </c>
      <c r="B16" s="24" t="s">
        <v>322</v>
      </c>
      <c r="C16" s="23" t="s">
        <v>108</v>
      </c>
      <c r="D16" s="23" t="s">
        <v>169</v>
      </c>
      <c r="E16" s="23" t="s">
        <v>297</v>
      </c>
      <c r="F16" s="27">
        <v>190673</v>
      </c>
    </row>
    <row r="17" spans="1:6" s="2" customFormat="1" ht="28.8">
      <c r="A17" s="23" t="s">
        <v>323</v>
      </c>
      <c r="B17" s="24" t="s">
        <v>324</v>
      </c>
      <c r="C17" s="23" t="s">
        <v>313</v>
      </c>
      <c r="D17" s="23" t="s">
        <v>174</v>
      </c>
      <c r="E17" s="23" t="s">
        <v>297</v>
      </c>
      <c r="F17" s="27">
        <v>152511.1</v>
      </c>
    </row>
    <row r="18" spans="1:6" s="2" customFormat="1">
      <c r="A18" s="23" t="s">
        <v>325</v>
      </c>
      <c r="B18" s="24" t="s">
        <v>326</v>
      </c>
      <c r="C18" s="23" t="s">
        <v>327</v>
      </c>
      <c r="D18" s="23" t="s">
        <v>174</v>
      </c>
      <c r="E18" s="23" t="s">
        <v>297</v>
      </c>
      <c r="F18" s="27">
        <v>148000</v>
      </c>
    </row>
    <row r="19" spans="1:6" s="2" customFormat="1">
      <c r="A19" s="23" t="s">
        <v>328</v>
      </c>
      <c r="B19" s="24" t="s">
        <v>329</v>
      </c>
      <c r="C19" s="23" t="s">
        <v>330</v>
      </c>
      <c r="D19" s="23" t="s">
        <v>174</v>
      </c>
      <c r="E19" s="23" t="s">
        <v>297</v>
      </c>
      <c r="F19" s="27">
        <v>134750</v>
      </c>
    </row>
    <row r="20" spans="1:6" s="2" customFormat="1">
      <c r="A20" s="23" t="s">
        <v>331</v>
      </c>
      <c r="B20" s="24" t="s">
        <v>332</v>
      </c>
      <c r="C20" s="23" t="s">
        <v>134</v>
      </c>
      <c r="D20" s="23" t="s">
        <v>169</v>
      </c>
      <c r="E20" s="23" t="s">
        <v>297</v>
      </c>
      <c r="F20" s="27">
        <v>131657.62</v>
      </c>
    </row>
    <row r="21" spans="1:6" s="2" customFormat="1">
      <c r="A21" s="23" t="s">
        <v>333</v>
      </c>
      <c r="B21" s="24" t="s">
        <v>334</v>
      </c>
      <c r="C21" s="23" t="s">
        <v>173</v>
      </c>
      <c r="D21" s="23" t="s">
        <v>174</v>
      </c>
      <c r="E21" s="23" t="s">
        <v>297</v>
      </c>
      <c r="F21" s="27">
        <v>117082.8</v>
      </c>
    </row>
    <row r="22" spans="1:6" s="2" customFormat="1" ht="28.8">
      <c r="A22" s="23" t="s">
        <v>335</v>
      </c>
      <c r="B22" s="24" t="s">
        <v>336</v>
      </c>
      <c r="C22" s="23" t="s">
        <v>337</v>
      </c>
      <c r="D22" s="23" t="s">
        <v>189</v>
      </c>
      <c r="E22" s="23" t="s">
        <v>297</v>
      </c>
      <c r="F22" s="27">
        <v>94634.4</v>
      </c>
    </row>
    <row r="23" spans="1:6" s="2" customFormat="1">
      <c r="A23" s="23" t="s">
        <v>338</v>
      </c>
      <c r="B23" s="24" t="s">
        <v>339</v>
      </c>
      <c r="C23" s="23" t="s">
        <v>24</v>
      </c>
      <c r="D23" s="23" t="s">
        <v>169</v>
      </c>
      <c r="E23" s="23" t="s">
        <v>297</v>
      </c>
      <c r="F23" s="27">
        <v>90720</v>
      </c>
    </row>
    <row r="24" spans="1:6" s="2" customFormat="1">
      <c r="A24" s="23" t="s">
        <v>340</v>
      </c>
      <c r="B24" s="24" t="s">
        <v>341</v>
      </c>
      <c r="C24" s="23" t="s">
        <v>16</v>
      </c>
      <c r="D24" s="23" t="s">
        <v>189</v>
      </c>
      <c r="E24" s="23" t="s">
        <v>297</v>
      </c>
      <c r="F24" s="27">
        <v>90000</v>
      </c>
    </row>
    <row r="25" spans="1:6" s="2" customFormat="1">
      <c r="A25" s="23" t="s">
        <v>342</v>
      </c>
      <c r="B25" s="24" t="s">
        <v>343</v>
      </c>
      <c r="C25" s="23" t="s">
        <v>85</v>
      </c>
      <c r="D25" s="23" t="s">
        <v>174</v>
      </c>
      <c r="E25" s="23" t="s">
        <v>297</v>
      </c>
      <c r="F25" s="27">
        <v>84240</v>
      </c>
    </row>
    <row r="26" spans="1:6" s="2" customFormat="1">
      <c r="A26" s="23" t="s">
        <v>344</v>
      </c>
      <c r="B26" s="24" t="s">
        <v>345</v>
      </c>
      <c r="C26" s="23" t="s">
        <v>320</v>
      </c>
      <c r="D26" s="23" t="s">
        <v>174</v>
      </c>
      <c r="E26" s="23" t="s">
        <v>297</v>
      </c>
      <c r="F26" s="27">
        <v>76800</v>
      </c>
    </row>
    <row r="27" spans="1:6" s="2" customFormat="1" ht="26.25" customHeight="1">
      <c r="A27" s="23" t="s">
        <v>81</v>
      </c>
      <c r="B27" s="24" t="s">
        <v>346</v>
      </c>
      <c r="C27" s="23" t="s">
        <v>10</v>
      </c>
      <c r="D27" s="23" t="s">
        <v>174</v>
      </c>
      <c r="E27" s="23" t="s">
        <v>297</v>
      </c>
      <c r="F27" s="27">
        <v>72000</v>
      </c>
    </row>
    <row r="28" spans="1:6" s="2" customFormat="1">
      <c r="A28" s="23" t="s">
        <v>347</v>
      </c>
      <c r="B28" s="24" t="s">
        <v>348</v>
      </c>
      <c r="C28" s="23" t="s">
        <v>50</v>
      </c>
      <c r="D28" s="23" t="s">
        <v>174</v>
      </c>
      <c r="E28" s="23" t="s">
        <v>297</v>
      </c>
      <c r="F28" s="27">
        <v>69270</v>
      </c>
    </row>
    <row r="29" spans="1:6" s="2" customFormat="1">
      <c r="A29" s="23" t="s">
        <v>349</v>
      </c>
      <c r="B29" s="24" t="s">
        <v>350</v>
      </c>
      <c r="C29" s="23" t="s">
        <v>113</v>
      </c>
      <c r="D29" s="23" t="s">
        <v>189</v>
      </c>
      <c r="E29" s="23" t="s">
        <v>297</v>
      </c>
      <c r="F29" s="27">
        <v>60617.55</v>
      </c>
    </row>
    <row r="30" spans="1:6" s="2" customFormat="1">
      <c r="A30" s="23" t="s">
        <v>351</v>
      </c>
      <c r="B30" s="24" t="s">
        <v>352</v>
      </c>
      <c r="C30" s="23" t="s">
        <v>353</v>
      </c>
      <c r="D30" s="23" t="s">
        <v>189</v>
      </c>
      <c r="E30" s="23" t="s">
        <v>297</v>
      </c>
      <c r="F30" s="27">
        <v>57189.599999999999</v>
      </c>
    </row>
    <row r="31" spans="1:6" s="2" customFormat="1">
      <c r="A31" s="23" t="s">
        <v>354</v>
      </c>
      <c r="B31" s="24" t="s">
        <v>355</v>
      </c>
      <c r="C31" s="23" t="s">
        <v>313</v>
      </c>
      <c r="D31" s="23" t="s">
        <v>174</v>
      </c>
      <c r="E31" s="23" t="s">
        <v>297</v>
      </c>
      <c r="F31" s="27">
        <v>55600</v>
      </c>
    </row>
    <row r="32" spans="1:6" s="2" customFormat="1">
      <c r="A32" s="23" t="s">
        <v>356</v>
      </c>
      <c r="B32" s="24" t="s">
        <v>357</v>
      </c>
      <c r="C32" s="23" t="s">
        <v>358</v>
      </c>
      <c r="D32" s="23" t="s">
        <v>189</v>
      </c>
      <c r="E32" s="23" t="s">
        <v>297</v>
      </c>
      <c r="F32" s="27">
        <v>53600</v>
      </c>
    </row>
    <row r="33" spans="1:6" s="2" customFormat="1" ht="28.8">
      <c r="A33" s="23" t="s">
        <v>349</v>
      </c>
      <c r="B33" s="24" t="s">
        <v>359</v>
      </c>
      <c r="C33" s="23" t="s">
        <v>113</v>
      </c>
      <c r="D33" s="23" t="s">
        <v>189</v>
      </c>
      <c r="E33" s="23" t="s">
        <v>297</v>
      </c>
      <c r="F33" s="27">
        <v>50000</v>
      </c>
    </row>
    <row r="34" spans="1:6" s="2" customFormat="1">
      <c r="A34" s="23" t="s">
        <v>360</v>
      </c>
      <c r="B34" s="24" t="s">
        <v>361</v>
      </c>
      <c r="C34" s="23" t="s">
        <v>313</v>
      </c>
      <c r="D34" s="23" t="s">
        <v>174</v>
      </c>
      <c r="E34" s="23" t="s">
        <v>297</v>
      </c>
      <c r="F34" s="27">
        <v>50000</v>
      </c>
    </row>
    <row r="35" spans="1:6" s="2" customFormat="1">
      <c r="A35" s="23" t="s">
        <v>362</v>
      </c>
      <c r="B35" s="24" t="s">
        <v>363</v>
      </c>
      <c r="C35" s="23" t="s">
        <v>50</v>
      </c>
      <c r="D35" s="23" t="s">
        <v>174</v>
      </c>
      <c r="E35" s="23" t="s">
        <v>297</v>
      </c>
      <c r="F35" s="27">
        <v>50000</v>
      </c>
    </row>
    <row r="36" spans="1:6" s="2" customFormat="1">
      <c r="A36" s="23" t="s">
        <v>364</v>
      </c>
      <c r="B36" s="24" t="s">
        <v>365</v>
      </c>
      <c r="C36" s="23" t="s">
        <v>47</v>
      </c>
      <c r="D36" s="23" t="s">
        <v>174</v>
      </c>
      <c r="E36" s="23" t="s">
        <v>297</v>
      </c>
      <c r="F36" s="27">
        <v>50000</v>
      </c>
    </row>
    <row r="37" spans="1:6" s="2" customFormat="1">
      <c r="A37" s="23" t="s">
        <v>298</v>
      </c>
      <c r="B37" s="24" t="s">
        <v>366</v>
      </c>
      <c r="C37" s="23" t="s">
        <v>300</v>
      </c>
      <c r="D37" s="23" t="s">
        <v>169</v>
      </c>
      <c r="E37" s="23" t="s">
        <v>297</v>
      </c>
      <c r="F37" s="27">
        <v>49600</v>
      </c>
    </row>
    <row r="38" spans="1:6" s="2" customFormat="1">
      <c r="A38" s="23" t="s">
        <v>342</v>
      </c>
      <c r="B38" s="24" t="s">
        <v>367</v>
      </c>
      <c r="C38" s="23" t="s">
        <v>85</v>
      </c>
      <c r="D38" s="23" t="s">
        <v>174</v>
      </c>
      <c r="E38" s="23" t="s">
        <v>297</v>
      </c>
      <c r="F38" s="27">
        <v>41500</v>
      </c>
    </row>
    <row r="39" spans="1:6" s="2" customFormat="1">
      <c r="A39" s="23" t="s">
        <v>368</v>
      </c>
      <c r="B39" s="24" t="s">
        <v>369</v>
      </c>
      <c r="C39" s="23" t="s">
        <v>38</v>
      </c>
      <c r="D39" s="23" t="s">
        <v>174</v>
      </c>
      <c r="E39" s="23" t="s">
        <v>297</v>
      </c>
      <c r="F39" s="27">
        <v>37311</v>
      </c>
    </row>
    <row r="40" spans="1:6" s="2" customFormat="1">
      <c r="A40" s="23" t="s">
        <v>370</v>
      </c>
      <c r="B40" s="24" t="s">
        <v>371</v>
      </c>
      <c r="C40" s="23" t="s">
        <v>16</v>
      </c>
      <c r="D40" s="23" t="s">
        <v>189</v>
      </c>
      <c r="E40" s="23" t="s">
        <v>297</v>
      </c>
      <c r="F40" s="27">
        <v>36691.07</v>
      </c>
    </row>
    <row r="41" spans="1:6" s="2" customFormat="1">
      <c r="A41" s="24" t="s">
        <v>372</v>
      </c>
      <c r="B41" s="24" t="s">
        <v>373</v>
      </c>
      <c r="C41" s="25" t="s">
        <v>47</v>
      </c>
      <c r="D41" s="26" t="s">
        <v>174</v>
      </c>
      <c r="E41" s="23" t="s">
        <v>374</v>
      </c>
      <c r="F41" s="28">
        <v>34572</v>
      </c>
    </row>
    <row r="42" spans="1:6" s="2" customFormat="1">
      <c r="A42" s="24" t="s">
        <v>375</v>
      </c>
      <c r="B42" s="24" t="s">
        <v>376</v>
      </c>
      <c r="C42" s="25" t="s">
        <v>320</v>
      </c>
      <c r="D42" s="26" t="s">
        <v>174</v>
      </c>
      <c r="E42" s="23" t="s">
        <v>377</v>
      </c>
      <c r="F42" s="28">
        <v>33136.400000000001</v>
      </c>
    </row>
    <row r="43" spans="1:6" s="2" customFormat="1">
      <c r="A43" s="24" t="s">
        <v>378</v>
      </c>
      <c r="B43" s="24" t="s">
        <v>379</v>
      </c>
      <c r="C43" s="25" t="s">
        <v>300</v>
      </c>
      <c r="D43" s="26" t="s">
        <v>169</v>
      </c>
      <c r="E43" s="23" t="s">
        <v>380</v>
      </c>
      <c r="F43" s="28">
        <v>28875.09</v>
      </c>
    </row>
    <row r="44" spans="1:6" s="2" customFormat="1">
      <c r="A44" s="23" t="s">
        <v>381</v>
      </c>
      <c r="B44" s="24" t="s">
        <v>382</v>
      </c>
      <c r="C44" s="23" t="s">
        <v>330</v>
      </c>
      <c r="D44" s="23" t="s">
        <v>174</v>
      </c>
      <c r="E44" s="23" t="s">
        <v>297</v>
      </c>
      <c r="F44" s="27">
        <v>28813.5</v>
      </c>
    </row>
    <row r="45" spans="1:6" s="2" customFormat="1">
      <c r="A45" s="23" t="s">
        <v>383</v>
      </c>
      <c r="B45" s="24" t="s">
        <v>384</v>
      </c>
      <c r="C45" s="23" t="s">
        <v>47</v>
      </c>
      <c r="D45" s="23" t="s">
        <v>174</v>
      </c>
      <c r="E45" s="23" t="s">
        <v>297</v>
      </c>
      <c r="F45" s="27">
        <v>27924</v>
      </c>
    </row>
    <row r="46" spans="1:6" s="2" customFormat="1">
      <c r="A46" s="23" t="s">
        <v>385</v>
      </c>
      <c r="B46" s="24" t="s">
        <v>386</v>
      </c>
      <c r="C46" s="23" t="s">
        <v>387</v>
      </c>
      <c r="D46" s="23" t="s">
        <v>169</v>
      </c>
      <c r="E46" s="23" t="s">
        <v>297</v>
      </c>
      <c r="F46" s="27">
        <v>27500</v>
      </c>
    </row>
    <row r="47" spans="1:6" s="2" customFormat="1">
      <c r="A47" s="23" t="s">
        <v>388</v>
      </c>
      <c r="B47" s="24" t="s">
        <v>389</v>
      </c>
      <c r="C47" s="23" t="s">
        <v>337</v>
      </c>
      <c r="D47" s="23" t="s">
        <v>189</v>
      </c>
      <c r="E47" s="23" t="s">
        <v>297</v>
      </c>
      <c r="F47" s="27">
        <v>27000</v>
      </c>
    </row>
    <row r="48" spans="1:6" s="2" customFormat="1">
      <c r="A48" s="24" t="s">
        <v>390</v>
      </c>
      <c r="B48" s="24" t="s">
        <v>391</v>
      </c>
      <c r="C48" s="25" t="s">
        <v>173</v>
      </c>
      <c r="D48" s="26" t="s">
        <v>174</v>
      </c>
      <c r="E48" s="23" t="s">
        <v>392</v>
      </c>
      <c r="F48" s="28">
        <v>25349.4</v>
      </c>
    </row>
    <row r="49" spans="1:6" s="2" customFormat="1" ht="28.8">
      <c r="A49" s="23" t="s">
        <v>393</v>
      </c>
      <c r="B49" s="24" t="s">
        <v>394</v>
      </c>
      <c r="C49" s="23" t="s">
        <v>85</v>
      </c>
      <c r="D49" s="23" t="s">
        <v>174</v>
      </c>
      <c r="E49" s="23" t="s">
        <v>297</v>
      </c>
      <c r="F49" s="27">
        <v>25066.799999999999</v>
      </c>
    </row>
    <row r="50" spans="1:6" s="2" customFormat="1">
      <c r="A50" s="24" t="s">
        <v>395</v>
      </c>
      <c r="B50" s="24" t="s">
        <v>396</v>
      </c>
      <c r="C50" s="25" t="s">
        <v>397</v>
      </c>
      <c r="D50" s="26" t="s">
        <v>169</v>
      </c>
      <c r="E50" s="23" t="s">
        <v>398</v>
      </c>
      <c r="F50" s="28">
        <v>24656.89</v>
      </c>
    </row>
    <row r="51" spans="1:6" s="2" customFormat="1">
      <c r="A51" s="23" t="s">
        <v>368</v>
      </c>
      <c r="B51" s="24" t="s">
        <v>399</v>
      </c>
      <c r="C51" s="23" t="s">
        <v>38</v>
      </c>
      <c r="D51" s="23" t="s">
        <v>174</v>
      </c>
      <c r="E51" s="23" t="s">
        <v>297</v>
      </c>
      <c r="F51" s="27">
        <v>24616</v>
      </c>
    </row>
    <row r="52" spans="1:6" s="2" customFormat="1">
      <c r="A52" s="23" t="s">
        <v>400</v>
      </c>
      <c r="B52" s="24" t="s">
        <v>401</v>
      </c>
      <c r="C52" s="23" t="s">
        <v>21</v>
      </c>
      <c r="D52" s="23" t="s">
        <v>189</v>
      </c>
      <c r="E52" s="23" t="s">
        <v>380</v>
      </c>
      <c r="F52" s="27">
        <v>24219</v>
      </c>
    </row>
    <row r="53" spans="1:6" s="2" customFormat="1">
      <c r="A53" s="23" t="s">
        <v>402</v>
      </c>
      <c r="B53" s="24" t="s">
        <v>403</v>
      </c>
      <c r="C53" s="23" t="s">
        <v>47</v>
      </c>
      <c r="D53" s="23" t="s">
        <v>174</v>
      </c>
      <c r="E53" s="23" t="s">
        <v>297</v>
      </c>
      <c r="F53" s="27">
        <v>24000</v>
      </c>
    </row>
    <row r="54" spans="1:6" s="2" customFormat="1">
      <c r="A54" s="23" t="s">
        <v>404</v>
      </c>
      <c r="B54" s="24" t="s">
        <v>405</v>
      </c>
      <c r="C54" s="23" t="s">
        <v>300</v>
      </c>
      <c r="D54" s="23" t="s">
        <v>169</v>
      </c>
      <c r="E54" s="23" t="s">
        <v>297</v>
      </c>
      <c r="F54" s="27">
        <v>21708.5</v>
      </c>
    </row>
    <row r="55" spans="1:6" s="2" customFormat="1">
      <c r="A55" s="24" t="s">
        <v>406</v>
      </c>
      <c r="B55" s="24" t="s">
        <v>407</v>
      </c>
      <c r="C55" s="25" t="s">
        <v>24</v>
      </c>
      <c r="D55" s="26" t="s">
        <v>169</v>
      </c>
      <c r="E55" s="23" t="s">
        <v>408</v>
      </c>
      <c r="F55" s="28">
        <v>21345.599999999999</v>
      </c>
    </row>
    <row r="56" spans="1:6" s="2" customFormat="1">
      <c r="A56" s="24" t="s">
        <v>409</v>
      </c>
      <c r="B56" s="24" t="s">
        <v>410</v>
      </c>
      <c r="C56" s="25" t="s">
        <v>411</v>
      </c>
      <c r="D56" s="26" t="s">
        <v>169</v>
      </c>
      <c r="E56" s="23" t="s">
        <v>398</v>
      </c>
      <c r="F56" s="28">
        <v>20801.75</v>
      </c>
    </row>
    <row r="57" spans="1:6" s="2" customFormat="1">
      <c r="A57" s="24" t="s">
        <v>412</v>
      </c>
      <c r="B57" s="24" t="s">
        <v>413</v>
      </c>
      <c r="C57" s="25" t="s">
        <v>85</v>
      </c>
      <c r="D57" s="26" t="s">
        <v>174</v>
      </c>
      <c r="E57" s="23" t="s">
        <v>374</v>
      </c>
      <c r="F57" s="28">
        <v>20017.259999999998</v>
      </c>
    </row>
    <row r="58" spans="1:6" s="2" customFormat="1">
      <c r="A58" s="23" t="s">
        <v>414</v>
      </c>
      <c r="B58" s="24" t="s">
        <v>415</v>
      </c>
      <c r="C58" s="23" t="s">
        <v>50</v>
      </c>
      <c r="D58" s="23" t="s">
        <v>174</v>
      </c>
      <c r="E58" s="23" t="s">
        <v>297</v>
      </c>
      <c r="F58" s="27">
        <v>19513.5</v>
      </c>
    </row>
    <row r="59" spans="1:6" s="2" customFormat="1">
      <c r="A59" s="23" t="s">
        <v>416</v>
      </c>
      <c r="B59" s="24" t="s">
        <v>417</v>
      </c>
      <c r="C59" s="23" t="s">
        <v>21</v>
      </c>
      <c r="D59" s="23" t="s">
        <v>189</v>
      </c>
      <c r="E59" s="23" t="s">
        <v>380</v>
      </c>
      <c r="F59" s="27">
        <v>19200</v>
      </c>
    </row>
    <row r="60" spans="1:6" s="2" customFormat="1">
      <c r="A60" s="23" t="s">
        <v>418</v>
      </c>
      <c r="B60" s="24" t="s">
        <v>419</v>
      </c>
      <c r="C60" s="23" t="s">
        <v>16</v>
      </c>
      <c r="D60" s="23" t="s">
        <v>189</v>
      </c>
      <c r="E60" s="23" t="s">
        <v>297</v>
      </c>
      <c r="F60" s="27">
        <v>18600</v>
      </c>
    </row>
    <row r="61" spans="1:6" s="2" customFormat="1">
      <c r="A61" s="24" t="s">
        <v>420</v>
      </c>
      <c r="B61" s="24" t="s">
        <v>421</v>
      </c>
      <c r="C61" s="25" t="s">
        <v>353</v>
      </c>
      <c r="D61" s="26" t="s">
        <v>189</v>
      </c>
      <c r="E61" s="23" t="s">
        <v>422</v>
      </c>
      <c r="F61" s="28">
        <v>18404</v>
      </c>
    </row>
    <row r="62" spans="1:6" s="2" customFormat="1">
      <c r="A62" s="24" t="s">
        <v>423</v>
      </c>
      <c r="B62" s="24" t="s">
        <v>424</v>
      </c>
      <c r="C62" s="25" t="s">
        <v>13</v>
      </c>
      <c r="D62" s="26" t="s">
        <v>169</v>
      </c>
      <c r="E62" s="23" t="s">
        <v>425</v>
      </c>
      <c r="F62" s="28">
        <v>18293.3</v>
      </c>
    </row>
    <row r="63" spans="1:6" s="2" customFormat="1">
      <c r="A63" s="23" t="s">
        <v>426</v>
      </c>
      <c r="B63" s="24" t="s">
        <v>427</v>
      </c>
      <c r="C63" s="23" t="s">
        <v>308</v>
      </c>
      <c r="D63" s="23" t="s">
        <v>189</v>
      </c>
      <c r="E63" s="23" t="s">
        <v>297</v>
      </c>
      <c r="F63" s="27">
        <v>17290.8</v>
      </c>
    </row>
    <row r="64" spans="1:6" s="2" customFormat="1">
      <c r="A64" s="24" t="s">
        <v>428</v>
      </c>
      <c r="B64" s="24" t="s">
        <v>429</v>
      </c>
      <c r="C64" s="25" t="s">
        <v>27</v>
      </c>
      <c r="D64" s="26" t="s">
        <v>169</v>
      </c>
      <c r="E64" s="23" t="s">
        <v>398</v>
      </c>
      <c r="F64" s="28">
        <v>15985.14</v>
      </c>
    </row>
    <row r="65" spans="1:6" s="2" customFormat="1">
      <c r="A65" s="24" t="s">
        <v>430</v>
      </c>
      <c r="B65" s="24" t="s">
        <v>431</v>
      </c>
      <c r="C65" s="25" t="s">
        <v>432</v>
      </c>
      <c r="D65" s="26" t="s">
        <v>169</v>
      </c>
      <c r="E65" s="23" t="s">
        <v>425</v>
      </c>
      <c r="F65" s="28">
        <v>15516.72</v>
      </c>
    </row>
    <row r="66" spans="1:6" s="2" customFormat="1">
      <c r="A66" s="23" t="s">
        <v>433</v>
      </c>
      <c r="B66" s="24" t="s">
        <v>434</v>
      </c>
      <c r="C66" s="23" t="s">
        <v>337</v>
      </c>
      <c r="D66" s="23" t="s">
        <v>189</v>
      </c>
      <c r="E66" s="23" t="s">
        <v>380</v>
      </c>
      <c r="F66" s="27">
        <v>15000</v>
      </c>
    </row>
    <row r="67" spans="1:6" s="2" customFormat="1" ht="28.8">
      <c r="A67" s="24" t="s">
        <v>435</v>
      </c>
      <c r="B67" s="24" t="s">
        <v>436</v>
      </c>
      <c r="C67" s="25" t="s">
        <v>437</v>
      </c>
      <c r="D67" s="26" t="s">
        <v>169</v>
      </c>
      <c r="E67" s="23" t="s">
        <v>408</v>
      </c>
      <c r="F67" s="28">
        <v>14400</v>
      </c>
    </row>
    <row r="68" spans="1:6" s="2" customFormat="1">
      <c r="A68" s="24" t="s">
        <v>438</v>
      </c>
      <c r="B68" s="24" t="s">
        <v>439</v>
      </c>
      <c r="C68" s="25" t="s">
        <v>287</v>
      </c>
      <c r="D68" s="26" t="s">
        <v>174</v>
      </c>
      <c r="E68" s="23" t="s">
        <v>377</v>
      </c>
      <c r="F68" s="28">
        <v>13512</v>
      </c>
    </row>
    <row r="69" spans="1:6" s="2" customFormat="1">
      <c r="A69" s="23" t="s">
        <v>440</v>
      </c>
      <c r="B69" s="24" t="s">
        <v>441</v>
      </c>
      <c r="C69" s="23" t="s">
        <v>21</v>
      </c>
      <c r="D69" s="23" t="s">
        <v>189</v>
      </c>
      <c r="E69" s="23" t="s">
        <v>380</v>
      </c>
      <c r="F69" s="27">
        <v>13058.4</v>
      </c>
    </row>
    <row r="70" spans="1:6" s="2" customFormat="1">
      <c r="A70" s="23" t="s">
        <v>442</v>
      </c>
      <c r="B70" s="24" t="s">
        <v>443</v>
      </c>
      <c r="C70" s="23" t="s">
        <v>444</v>
      </c>
      <c r="D70" s="23" t="s">
        <v>169</v>
      </c>
      <c r="E70" s="23" t="s">
        <v>297</v>
      </c>
      <c r="F70" s="27">
        <v>12640</v>
      </c>
    </row>
    <row r="71" spans="1:6" s="2" customFormat="1">
      <c r="A71" s="23" t="s">
        <v>445</v>
      </c>
      <c r="B71" s="24" t="s">
        <v>446</v>
      </c>
      <c r="C71" s="23" t="s">
        <v>337</v>
      </c>
      <c r="D71" s="23" t="s">
        <v>189</v>
      </c>
      <c r="E71" s="23" t="s">
        <v>297</v>
      </c>
      <c r="F71" s="27">
        <v>12000</v>
      </c>
    </row>
    <row r="72" spans="1:6">
      <c r="A72" s="24" t="s">
        <v>447</v>
      </c>
      <c r="B72" s="24" t="s">
        <v>448</v>
      </c>
      <c r="C72" s="25" t="s">
        <v>387</v>
      </c>
      <c r="D72" s="26" t="s">
        <v>169</v>
      </c>
      <c r="E72" s="23" t="s">
        <v>408</v>
      </c>
      <c r="F72" s="28">
        <v>12000</v>
      </c>
    </row>
    <row r="73" spans="1:6" ht="28.5" customHeight="1">
      <c r="A73" s="24" t="s">
        <v>449</v>
      </c>
      <c r="B73" s="24" t="s">
        <v>450</v>
      </c>
      <c r="C73" s="25" t="s">
        <v>300</v>
      </c>
      <c r="D73" s="26" t="s">
        <v>169</v>
      </c>
      <c r="E73" s="23" t="s">
        <v>380</v>
      </c>
      <c r="F73" s="28">
        <v>10700.8</v>
      </c>
    </row>
    <row r="74" spans="1:6">
      <c r="A74" s="24" t="s">
        <v>451</v>
      </c>
      <c r="B74" s="24" t="s">
        <v>452</v>
      </c>
      <c r="C74" s="25" t="s">
        <v>397</v>
      </c>
      <c r="D74" s="26" t="s">
        <v>169</v>
      </c>
      <c r="E74" s="23" t="s">
        <v>398</v>
      </c>
      <c r="F74" s="28">
        <v>10203.459999999999</v>
      </c>
    </row>
    <row r="75" spans="1:6" ht="28.8">
      <c r="A75" s="23" t="s">
        <v>453</v>
      </c>
      <c r="B75" s="24" t="s">
        <v>454</v>
      </c>
      <c r="C75" s="23" t="s">
        <v>444</v>
      </c>
      <c r="D75" s="23" t="s">
        <v>169</v>
      </c>
      <c r="E75" s="23" t="s">
        <v>297</v>
      </c>
      <c r="F75" s="27">
        <v>10000</v>
      </c>
    </row>
    <row r="76" spans="1:6">
      <c r="A76" s="24" t="s">
        <v>455</v>
      </c>
      <c r="B76" s="24" t="s">
        <v>456</v>
      </c>
      <c r="C76" s="25" t="s">
        <v>320</v>
      </c>
      <c r="D76" s="26" t="s">
        <v>174</v>
      </c>
      <c r="E76" s="23" t="s">
        <v>377</v>
      </c>
      <c r="F76" s="28">
        <v>9834.4</v>
      </c>
    </row>
    <row r="77" spans="1:6">
      <c r="A77" s="24" t="s">
        <v>457</v>
      </c>
      <c r="B77" s="24" t="s">
        <v>458</v>
      </c>
      <c r="C77" s="25" t="s">
        <v>108</v>
      </c>
      <c r="D77" s="26" t="s">
        <v>169</v>
      </c>
      <c r="E77" s="23" t="s">
        <v>425</v>
      </c>
      <c r="F77" s="28">
        <v>9745.61</v>
      </c>
    </row>
    <row r="78" spans="1:6">
      <c r="A78" s="24" t="s">
        <v>459</v>
      </c>
      <c r="B78" s="24" t="s">
        <v>460</v>
      </c>
      <c r="C78" s="25" t="s">
        <v>21</v>
      </c>
      <c r="D78" s="26" t="s">
        <v>189</v>
      </c>
      <c r="E78" s="23" t="s">
        <v>380</v>
      </c>
      <c r="F78" s="28">
        <v>9721.16</v>
      </c>
    </row>
    <row r="79" spans="1:6" ht="27" customHeight="1">
      <c r="A79" s="23" t="s">
        <v>416</v>
      </c>
      <c r="B79" s="24" t="s">
        <v>461</v>
      </c>
      <c r="C79" s="23" t="s">
        <v>21</v>
      </c>
      <c r="D79" s="23" t="s">
        <v>189</v>
      </c>
      <c r="E79" s="23" t="s">
        <v>297</v>
      </c>
      <c r="F79" s="27">
        <v>9600</v>
      </c>
    </row>
    <row r="80" spans="1:6">
      <c r="A80" s="24" t="s">
        <v>462</v>
      </c>
      <c r="B80" s="24" t="s">
        <v>463</v>
      </c>
      <c r="C80" s="25" t="s">
        <v>16</v>
      </c>
      <c r="D80" s="26" t="s">
        <v>189</v>
      </c>
      <c r="E80" s="23" t="s">
        <v>422</v>
      </c>
      <c r="F80" s="28">
        <v>9596</v>
      </c>
    </row>
    <row r="81" spans="1:6">
      <c r="A81" s="24" t="s">
        <v>464</v>
      </c>
      <c r="B81" s="24" t="s">
        <v>465</v>
      </c>
      <c r="C81" s="25" t="s">
        <v>466</v>
      </c>
      <c r="D81" s="26" t="s">
        <v>169</v>
      </c>
      <c r="E81" s="23" t="s">
        <v>398</v>
      </c>
      <c r="F81" s="28">
        <v>9536.8799999999992</v>
      </c>
    </row>
    <row r="82" spans="1:6">
      <c r="A82" s="23" t="s">
        <v>467</v>
      </c>
      <c r="B82" s="24" t="s">
        <v>468</v>
      </c>
      <c r="C82" s="23" t="s">
        <v>113</v>
      </c>
      <c r="D82" s="23" t="s">
        <v>189</v>
      </c>
      <c r="E82" s="23" t="s">
        <v>297</v>
      </c>
      <c r="F82" s="27">
        <v>8996.5</v>
      </c>
    </row>
    <row r="83" spans="1:6">
      <c r="A83" s="24" t="s">
        <v>469</v>
      </c>
      <c r="B83" s="24" t="s">
        <v>470</v>
      </c>
      <c r="C83" s="25" t="s">
        <v>24</v>
      </c>
      <c r="D83" s="26" t="s">
        <v>169</v>
      </c>
      <c r="E83" s="23" t="s">
        <v>408</v>
      </c>
      <c r="F83" s="28">
        <v>8512.7999999999993</v>
      </c>
    </row>
    <row r="84" spans="1:6">
      <c r="A84" s="24" t="s">
        <v>471</v>
      </c>
      <c r="B84" s="24" t="s">
        <v>472</v>
      </c>
      <c r="C84" s="25" t="s">
        <v>473</v>
      </c>
      <c r="D84" s="26" t="s">
        <v>169</v>
      </c>
      <c r="E84" s="23" t="s">
        <v>398</v>
      </c>
      <c r="F84" s="28">
        <v>7920</v>
      </c>
    </row>
    <row r="85" spans="1:6">
      <c r="A85" s="24" t="s">
        <v>474</v>
      </c>
      <c r="B85" s="24" t="s">
        <v>475</v>
      </c>
      <c r="C85" s="25" t="s">
        <v>21</v>
      </c>
      <c r="D85" s="26" t="s">
        <v>189</v>
      </c>
      <c r="E85" s="23" t="s">
        <v>380</v>
      </c>
      <c r="F85" s="28">
        <v>7500</v>
      </c>
    </row>
    <row r="86" spans="1:6">
      <c r="A86" s="24" t="s">
        <v>476</v>
      </c>
      <c r="B86" s="24" t="s">
        <v>477</v>
      </c>
      <c r="C86" s="25" t="s">
        <v>16</v>
      </c>
      <c r="D86" s="26" t="s">
        <v>189</v>
      </c>
      <c r="E86" s="23" t="s">
        <v>422</v>
      </c>
      <c r="F86" s="28">
        <v>7500</v>
      </c>
    </row>
    <row r="87" spans="1:6">
      <c r="A87" s="24" t="s">
        <v>478</v>
      </c>
      <c r="B87" s="24" t="s">
        <v>479</v>
      </c>
      <c r="C87" s="25" t="s">
        <v>85</v>
      </c>
      <c r="D87" s="26" t="s">
        <v>174</v>
      </c>
      <c r="E87" s="23" t="s">
        <v>374</v>
      </c>
      <c r="F87" s="28">
        <v>7500</v>
      </c>
    </row>
    <row r="88" spans="1:6">
      <c r="A88" s="24" t="s">
        <v>480</v>
      </c>
      <c r="B88" s="24" t="s">
        <v>481</v>
      </c>
      <c r="C88" s="25" t="s">
        <v>85</v>
      </c>
      <c r="D88" s="26" t="s">
        <v>174</v>
      </c>
      <c r="E88" s="23" t="s">
        <v>374</v>
      </c>
      <c r="F88" s="28">
        <v>7500</v>
      </c>
    </row>
    <row r="89" spans="1:6" ht="28.8">
      <c r="A89" s="24" t="s">
        <v>482</v>
      </c>
      <c r="B89" s="24" t="s">
        <v>483</v>
      </c>
      <c r="C89" s="25" t="s">
        <v>327</v>
      </c>
      <c r="D89" s="26" t="s">
        <v>174</v>
      </c>
      <c r="E89" s="23" t="s">
        <v>374</v>
      </c>
      <c r="F89" s="28">
        <v>7500</v>
      </c>
    </row>
    <row r="90" spans="1:6">
      <c r="A90" s="24" t="s">
        <v>484</v>
      </c>
      <c r="B90" s="24" t="s">
        <v>485</v>
      </c>
      <c r="C90" s="25" t="s">
        <v>173</v>
      </c>
      <c r="D90" s="26" t="s">
        <v>174</v>
      </c>
      <c r="E90" s="23" t="s">
        <v>392</v>
      </c>
      <c r="F90" s="28">
        <v>7500</v>
      </c>
    </row>
    <row r="91" spans="1:6">
      <c r="A91" s="24" t="s">
        <v>486</v>
      </c>
      <c r="B91" s="24" t="s">
        <v>487</v>
      </c>
      <c r="C91" s="25" t="s">
        <v>173</v>
      </c>
      <c r="D91" s="26" t="s">
        <v>174</v>
      </c>
      <c r="E91" s="23" t="s">
        <v>392</v>
      </c>
      <c r="F91" s="28">
        <v>7500</v>
      </c>
    </row>
    <row r="92" spans="1:6">
      <c r="A92" s="24" t="s">
        <v>488</v>
      </c>
      <c r="B92" s="24" t="s">
        <v>489</v>
      </c>
      <c r="C92" s="25" t="s">
        <v>24</v>
      </c>
      <c r="D92" s="26" t="s">
        <v>169</v>
      </c>
      <c r="E92" s="23" t="s">
        <v>408</v>
      </c>
      <c r="F92" s="28">
        <v>7500</v>
      </c>
    </row>
    <row r="93" spans="1:6">
      <c r="A93" s="24" t="s">
        <v>490</v>
      </c>
      <c r="B93" s="24" t="s">
        <v>491</v>
      </c>
      <c r="C93" s="25" t="s">
        <v>24</v>
      </c>
      <c r="D93" s="26" t="s">
        <v>169</v>
      </c>
      <c r="E93" s="23" t="s">
        <v>408</v>
      </c>
      <c r="F93" s="28">
        <v>7500</v>
      </c>
    </row>
    <row r="94" spans="1:6">
      <c r="A94" s="24" t="s">
        <v>492</v>
      </c>
      <c r="B94" s="24" t="s">
        <v>493</v>
      </c>
      <c r="C94" s="25" t="s">
        <v>108</v>
      </c>
      <c r="D94" s="26" t="s">
        <v>169</v>
      </c>
      <c r="E94" s="23" t="s">
        <v>425</v>
      </c>
      <c r="F94" s="28">
        <v>7500</v>
      </c>
    </row>
    <row r="95" spans="1:6">
      <c r="A95" s="24" t="s">
        <v>494</v>
      </c>
      <c r="B95" s="24" t="s">
        <v>495</v>
      </c>
      <c r="C95" s="25" t="s">
        <v>108</v>
      </c>
      <c r="D95" s="26" t="s">
        <v>169</v>
      </c>
      <c r="E95" s="23" t="s">
        <v>425</v>
      </c>
      <c r="F95" s="28">
        <v>7500</v>
      </c>
    </row>
    <row r="96" spans="1:6">
      <c r="A96" s="24" t="s">
        <v>496</v>
      </c>
      <c r="B96" s="24" t="s">
        <v>497</v>
      </c>
      <c r="C96" s="25" t="s">
        <v>397</v>
      </c>
      <c r="D96" s="26" t="s">
        <v>169</v>
      </c>
      <c r="E96" s="23" t="s">
        <v>398</v>
      </c>
      <c r="F96" s="28">
        <v>7500</v>
      </c>
    </row>
    <row r="97" spans="1:6">
      <c r="A97" s="24" t="s">
        <v>498</v>
      </c>
      <c r="B97" s="24" t="s">
        <v>499</v>
      </c>
      <c r="C97" s="25" t="s">
        <v>305</v>
      </c>
      <c r="D97" s="26" t="s">
        <v>169</v>
      </c>
      <c r="E97" s="23" t="s">
        <v>398</v>
      </c>
      <c r="F97" s="28">
        <v>7000</v>
      </c>
    </row>
    <row r="98" spans="1:6">
      <c r="A98" s="24" t="s">
        <v>500</v>
      </c>
      <c r="B98" s="24" t="s">
        <v>501</v>
      </c>
      <c r="C98" s="25" t="s">
        <v>353</v>
      </c>
      <c r="D98" s="26" t="s">
        <v>189</v>
      </c>
      <c r="E98" s="23" t="s">
        <v>422</v>
      </c>
      <c r="F98" s="28">
        <v>6400</v>
      </c>
    </row>
    <row r="99" spans="1:6">
      <c r="A99" s="24" t="s">
        <v>502</v>
      </c>
      <c r="B99" s="24" t="s">
        <v>503</v>
      </c>
      <c r="C99" s="25" t="s">
        <v>327</v>
      </c>
      <c r="D99" s="26" t="s">
        <v>174</v>
      </c>
      <c r="E99" s="23" t="s">
        <v>374</v>
      </c>
      <c r="F99" s="28">
        <v>6081.46</v>
      </c>
    </row>
    <row r="100" spans="1:6" ht="14.4" customHeight="1">
      <c r="A100" s="24" t="s">
        <v>504</v>
      </c>
      <c r="B100" s="24" t="s">
        <v>505</v>
      </c>
      <c r="C100" s="25" t="s">
        <v>50</v>
      </c>
      <c r="D100" s="26" t="s">
        <v>174</v>
      </c>
      <c r="E100" s="23" t="s">
        <v>374</v>
      </c>
      <c r="F100" s="28">
        <v>6040</v>
      </c>
    </row>
    <row r="101" spans="1:6">
      <c r="A101" s="24" t="s">
        <v>506</v>
      </c>
      <c r="B101" s="24" t="s">
        <v>507</v>
      </c>
      <c r="C101" s="25" t="s">
        <v>24</v>
      </c>
      <c r="D101" s="26" t="s">
        <v>169</v>
      </c>
      <c r="E101" s="23" t="s">
        <v>408</v>
      </c>
      <c r="F101" s="28">
        <v>5999.54</v>
      </c>
    </row>
    <row r="102" spans="1:6" ht="28.8">
      <c r="A102" s="23" t="s">
        <v>508</v>
      </c>
      <c r="B102" s="24" t="s">
        <v>509</v>
      </c>
      <c r="C102" s="23" t="s">
        <v>337</v>
      </c>
      <c r="D102" s="23" t="s">
        <v>189</v>
      </c>
      <c r="E102" s="23" t="s">
        <v>297</v>
      </c>
      <c r="F102" s="27">
        <v>5990</v>
      </c>
    </row>
    <row r="103" spans="1:6">
      <c r="A103" s="23" t="s">
        <v>510</v>
      </c>
      <c r="B103" s="24" t="s">
        <v>511</v>
      </c>
      <c r="C103" s="23" t="s">
        <v>353</v>
      </c>
      <c r="D103" s="23" t="s">
        <v>189</v>
      </c>
      <c r="E103" s="23" t="s">
        <v>297</v>
      </c>
      <c r="F103" s="27">
        <v>5985.14</v>
      </c>
    </row>
    <row r="104" spans="1:6">
      <c r="A104" s="24" t="s">
        <v>512</v>
      </c>
      <c r="B104" s="24" t="s">
        <v>513</v>
      </c>
      <c r="C104" s="25" t="s">
        <v>134</v>
      </c>
      <c r="D104" s="26" t="s">
        <v>169</v>
      </c>
      <c r="E104" s="23" t="s">
        <v>425</v>
      </c>
      <c r="F104" s="28">
        <v>5721.12</v>
      </c>
    </row>
    <row r="105" spans="1:6">
      <c r="A105" s="24" t="s">
        <v>514</v>
      </c>
      <c r="B105" s="24" t="s">
        <v>515</v>
      </c>
      <c r="C105" s="25" t="s">
        <v>47</v>
      </c>
      <c r="D105" s="26" t="s">
        <v>174</v>
      </c>
      <c r="E105" s="23" t="s">
        <v>374</v>
      </c>
      <c r="F105" s="28">
        <v>5608.34</v>
      </c>
    </row>
    <row r="106" spans="1:6">
      <c r="A106" s="24" t="s">
        <v>516</v>
      </c>
      <c r="B106" s="24" t="s">
        <v>517</v>
      </c>
      <c r="C106" s="25" t="s">
        <v>173</v>
      </c>
      <c r="D106" s="26" t="s">
        <v>174</v>
      </c>
      <c r="E106" s="23" t="s">
        <v>392</v>
      </c>
      <c r="F106" s="28">
        <v>5284.5</v>
      </c>
    </row>
    <row r="107" spans="1:6">
      <c r="A107" s="24" t="s">
        <v>518</v>
      </c>
      <c r="B107" s="24" t="s">
        <v>519</v>
      </c>
      <c r="C107" s="25" t="s">
        <v>337</v>
      </c>
      <c r="D107" s="26" t="s">
        <v>189</v>
      </c>
      <c r="E107" s="23" t="s">
        <v>380</v>
      </c>
      <c r="F107" s="28">
        <v>5000</v>
      </c>
    </row>
    <row r="108" spans="1:6">
      <c r="A108" s="24" t="s">
        <v>520</v>
      </c>
      <c r="B108" s="24" t="s">
        <v>521</v>
      </c>
      <c r="C108" s="25" t="s">
        <v>330</v>
      </c>
      <c r="D108" s="26" t="s">
        <v>174</v>
      </c>
      <c r="E108" s="23" t="s">
        <v>374</v>
      </c>
      <c r="F108" s="28">
        <v>5000</v>
      </c>
    </row>
    <row r="109" spans="1:6" ht="28.8">
      <c r="A109" s="24" t="s">
        <v>522</v>
      </c>
      <c r="B109" s="24" t="s">
        <v>523</v>
      </c>
      <c r="C109" s="25" t="s">
        <v>313</v>
      </c>
      <c r="D109" s="26" t="s">
        <v>174</v>
      </c>
      <c r="E109" s="23" t="s">
        <v>392</v>
      </c>
      <c r="F109" s="28">
        <v>5000</v>
      </c>
    </row>
    <row r="110" spans="1:6">
      <c r="A110" s="24" t="s">
        <v>524</v>
      </c>
      <c r="B110" s="24" t="s">
        <v>525</v>
      </c>
      <c r="C110" s="25" t="s">
        <v>38</v>
      </c>
      <c r="D110" s="26" t="s">
        <v>174</v>
      </c>
      <c r="E110" s="23" t="s">
        <v>392</v>
      </c>
      <c r="F110" s="28">
        <v>5000</v>
      </c>
    </row>
    <row r="111" spans="1:6">
      <c r="A111" s="24" t="s">
        <v>435</v>
      </c>
      <c r="B111" s="24" t="s">
        <v>526</v>
      </c>
      <c r="C111" s="25" t="s">
        <v>437</v>
      </c>
      <c r="D111" s="26" t="s">
        <v>169</v>
      </c>
      <c r="E111" s="23" t="s">
        <v>408</v>
      </c>
      <c r="F111" s="28">
        <v>5000</v>
      </c>
    </row>
    <row r="112" spans="1:6">
      <c r="A112" s="24" t="s">
        <v>527</v>
      </c>
      <c r="B112" s="24" t="s">
        <v>528</v>
      </c>
      <c r="C112" s="25" t="s">
        <v>296</v>
      </c>
      <c r="D112" s="26" t="s">
        <v>169</v>
      </c>
      <c r="E112" s="23" t="s">
        <v>398</v>
      </c>
      <c r="F112" s="28">
        <v>5000</v>
      </c>
    </row>
    <row r="113" spans="1:6">
      <c r="A113" s="24" t="s">
        <v>529</v>
      </c>
      <c r="B113" s="24" t="s">
        <v>530</v>
      </c>
      <c r="C113" s="25" t="s">
        <v>27</v>
      </c>
      <c r="D113" s="26" t="s">
        <v>169</v>
      </c>
      <c r="E113" s="23" t="s">
        <v>398</v>
      </c>
      <c r="F113" s="28">
        <v>4602</v>
      </c>
    </row>
    <row r="114" spans="1:6">
      <c r="A114" s="24" t="s">
        <v>531</v>
      </c>
      <c r="B114" s="24" t="s">
        <v>532</v>
      </c>
      <c r="C114" s="25" t="s">
        <v>313</v>
      </c>
      <c r="D114" s="26" t="s">
        <v>174</v>
      </c>
      <c r="E114" s="23" t="s">
        <v>392</v>
      </c>
      <c r="F114" s="28">
        <v>4373.8599999999997</v>
      </c>
    </row>
    <row r="115" spans="1:6">
      <c r="A115" s="24" t="s">
        <v>533</v>
      </c>
      <c r="B115" s="24" t="s">
        <v>534</v>
      </c>
      <c r="C115" s="25" t="s">
        <v>320</v>
      </c>
      <c r="D115" s="26" t="s">
        <v>174</v>
      </c>
      <c r="E115" s="23" t="s">
        <v>377</v>
      </c>
      <c r="F115" s="28">
        <v>4124.66</v>
      </c>
    </row>
    <row r="116" spans="1:6">
      <c r="A116" s="24" t="s">
        <v>535</v>
      </c>
      <c r="B116" s="24" t="s">
        <v>536</v>
      </c>
      <c r="C116" s="25" t="s">
        <v>466</v>
      </c>
      <c r="D116" s="26" t="s">
        <v>169</v>
      </c>
      <c r="E116" s="23" t="s">
        <v>398</v>
      </c>
      <c r="F116" s="28">
        <v>3651</v>
      </c>
    </row>
    <row r="117" spans="1:6">
      <c r="A117" s="24" t="s">
        <v>524</v>
      </c>
      <c r="B117" s="24" t="s">
        <v>537</v>
      </c>
      <c r="C117" s="25" t="s">
        <v>38</v>
      </c>
      <c r="D117" s="26" t="s">
        <v>174</v>
      </c>
      <c r="E117" s="23" t="s">
        <v>392</v>
      </c>
      <c r="F117" s="28">
        <v>3600</v>
      </c>
    </row>
    <row r="118" spans="1:6">
      <c r="A118" s="24" t="s">
        <v>538</v>
      </c>
      <c r="B118" s="24" t="s">
        <v>339</v>
      </c>
      <c r="C118" s="25" t="s">
        <v>337</v>
      </c>
      <c r="D118" s="26" t="s">
        <v>189</v>
      </c>
      <c r="E118" s="23" t="s">
        <v>380</v>
      </c>
      <c r="F118" s="28">
        <v>3595.2</v>
      </c>
    </row>
    <row r="119" spans="1:6">
      <c r="A119" s="24" t="s">
        <v>539</v>
      </c>
      <c r="B119" s="24" t="s">
        <v>540</v>
      </c>
      <c r="C119" s="25" t="s">
        <v>16</v>
      </c>
      <c r="D119" s="26" t="s">
        <v>189</v>
      </c>
      <c r="E119" s="23" t="s">
        <v>422</v>
      </c>
      <c r="F119" s="28">
        <v>3501</v>
      </c>
    </row>
    <row r="120" spans="1:6">
      <c r="A120" s="24" t="s">
        <v>541</v>
      </c>
      <c r="B120" s="24" t="s">
        <v>542</v>
      </c>
      <c r="C120" s="25" t="s">
        <v>466</v>
      </c>
      <c r="D120" s="26" t="s">
        <v>169</v>
      </c>
      <c r="E120" s="23" t="s">
        <v>398</v>
      </c>
      <c r="F120" s="28">
        <v>3268.67</v>
      </c>
    </row>
    <row r="121" spans="1:6" ht="28.8">
      <c r="A121" s="24" t="s">
        <v>543</v>
      </c>
      <c r="B121" s="24" t="s">
        <v>544</v>
      </c>
      <c r="C121" s="25" t="s">
        <v>47</v>
      </c>
      <c r="D121" s="26" t="s">
        <v>174</v>
      </c>
      <c r="E121" s="23" t="s">
        <v>374</v>
      </c>
      <c r="F121" s="28">
        <v>3204.4</v>
      </c>
    </row>
    <row r="122" spans="1:6">
      <c r="A122" s="23" t="s">
        <v>545</v>
      </c>
      <c r="B122" s="24" t="s">
        <v>546</v>
      </c>
      <c r="C122" s="23" t="s">
        <v>337</v>
      </c>
      <c r="D122" s="23" t="s">
        <v>189</v>
      </c>
      <c r="E122" s="23" t="s">
        <v>380</v>
      </c>
      <c r="F122" s="27">
        <v>3000</v>
      </c>
    </row>
    <row r="123" spans="1:6">
      <c r="A123" s="23" t="s">
        <v>547</v>
      </c>
      <c r="B123" s="24" t="s">
        <v>548</v>
      </c>
      <c r="C123" s="23" t="s">
        <v>21</v>
      </c>
      <c r="D123" s="23" t="s">
        <v>189</v>
      </c>
      <c r="E123" s="23" t="s">
        <v>380</v>
      </c>
      <c r="F123" s="27">
        <v>3000</v>
      </c>
    </row>
    <row r="124" spans="1:6">
      <c r="A124" s="23" t="s">
        <v>538</v>
      </c>
      <c r="B124" s="24" t="s">
        <v>549</v>
      </c>
      <c r="C124" s="23" t="s">
        <v>337</v>
      </c>
      <c r="D124" s="23" t="s">
        <v>189</v>
      </c>
      <c r="E124" s="23" t="s">
        <v>380</v>
      </c>
      <c r="F124" s="27">
        <v>3000</v>
      </c>
    </row>
    <row r="125" spans="1:6">
      <c r="A125" s="23" t="s">
        <v>547</v>
      </c>
      <c r="B125" s="24" t="s">
        <v>550</v>
      </c>
      <c r="C125" s="23" t="s">
        <v>21</v>
      </c>
      <c r="D125" s="23" t="s">
        <v>189</v>
      </c>
      <c r="E125" s="23" t="s">
        <v>380</v>
      </c>
      <c r="F125" s="27">
        <v>3000</v>
      </c>
    </row>
    <row r="126" spans="1:6">
      <c r="A126" s="23" t="s">
        <v>551</v>
      </c>
      <c r="B126" s="24" t="s">
        <v>552</v>
      </c>
      <c r="C126" s="23" t="s">
        <v>21</v>
      </c>
      <c r="D126" s="23" t="s">
        <v>189</v>
      </c>
      <c r="E126" s="23" t="s">
        <v>380</v>
      </c>
      <c r="F126" s="27">
        <v>3000</v>
      </c>
    </row>
    <row r="127" spans="1:6">
      <c r="A127" s="23" t="s">
        <v>553</v>
      </c>
      <c r="B127" s="24" t="s">
        <v>554</v>
      </c>
      <c r="C127" s="23" t="s">
        <v>21</v>
      </c>
      <c r="D127" s="23" t="s">
        <v>189</v>
      </c>
      <c r="E127" s="23" t="s">
        <v>380</v>
      </c>
      <c r="F127" s="27">
        <v>3000</v>
      </c>
    </row>
    <row r="128" spans="1:6">
      <c r="A128" s="23" t="s">
        <v>555</v>
      </c>
      <c r="B128" s="24" t="s">
        <v>556</v>
      </c>
      <c r="C128" s="23" t="s">
        <v>63</v>
      </c>
      <c r="D128" s="23" t="s">
        <v>189</v>
      </c>
      <c r="E128" s="23" t="s">
        <v>380</v>
      </c>
      <c r="F128" s="27">
        <v>3000</v>
      </c>
    </row>
    <row r="129" spans="1:6">
      <c r="A129" s="23" t="s">
        <v>557</v>
      </c>
      <c r="B129" s="24" t="s">
        <v>558</v>
      </c>
      <c r="C129" s="23" t="s">
        <v>559</v>
      </c>
      <c r="D129" s="23" t="s">
        <v>189</v>
      </c>
      <c r="E129" s="23" t="s">
        <v>380</v>
      </c>
      <c r="F129" s="27">
        <v>3000</v>
      </c>
    </row>
    <row r="130" spans="1:6">
      <c r="A130" s="23" t="s">
        <v>560</v>
      </c>
      <c r="B130" s="24" t="s">
        <v>561</v>
      </c>
      <c r="C130" s="23" t="s">
        <v>559</v>
      </c>
      <c r="D130" s="23" t="s">
        <v>189</v>
      </c>
      <c r="E130" s="23" t="s">
        <v>380</v>
      </c>
      <c r="F130" s="27">
        <v>3000</v>
      </c>
    </row>
    <row r="131" spans="1:6">
      <c r="A131" s="23" t="s">
        <v>562</v>
      </c>
      <c r="B131" s="24" t="s">
        <v>563</v>
      </c>
      <c r="C131" s="23" t="s">
        <v>21</v>
      </c>
      <c r="D131" s="23" t="s">
        <v>189</v>
      </c>
      <c r="E131" s="23" t="s">
        <v>380</v>
      </c>
      <c r="F131" s="27">
        <v>3000</v>
      </c>
    </row>
    <row r="132" spans="1:6">
      <c r="A132" s="23" t="s">
        <v>564</v>
      </c>
      <c r="B132" s="24" t="s">
        <v>565</v>
      </c>
      <c r="C132" s="23" t="s">
        <v>559</v>
      </c>
      <c r="D132" s="23" t="s">
        <v>189</v>
      </c>
      <c r="E132" s="23" t="s">
        <v>380</v>
      </c>
      <c r="F132" s="27">
        <v>3000</v>
      </c>
    </row>
    <row r="133" spans="1:6">
      <c r="A133" s="24" t="s">
        <v>566</v>
      </c>
      <c r="B133" s="24" t="s">
        <v>567</v>
      </c>
      <c r="C133" s="25" t="s">
        <v>559</v>
      </c>
      <c r="D133" s="26" t="s">
        <v>189</v>
      </c>
      <c r="E133" s="23" t="s">
        <v>380</v>
      </c>
      <c r="F133" s="28">
        <v>3000</v>
      </c>
    </row>
    <row r="134" spans="1:6" ht="28.8">
      <c r="A134" s="24" t="s">
        <v>568</v>
      </c>
      <c r="B134" s="24" t="s">
        <v>569</v>
      </c>
      <c r="C134" s="25" t="s">
        <v>337</v>
      </c>
      <c r="D134" s="26" t="s">
        <v>189</v>
      </c>
      <c r="E134" s="23" t="s">
        <v>380</v>
      </c>
      <c r="F134" s="28">
        <v>3000</v>
      </c>
    </row>
    <row r="135" spans="1:6">
      <c r="A135" s="24" t="s">
        <v>570</v>
      </c>
      <c r="B135" s="24" t="s">
        <v>571</v>
      </c>
      <c r="C135" s="25" t="s">
        <v>559</v>
      </c>
      <c r="D135" s="26" t="s">
        <v>189</v>
      </c>
      <c r="E135" s="23" t="s">
        <v>380</v>
      </c>
      <c r="F135" s="28">
        <v>3000</v>
      </c>
    </row>
    <row r="136" spans="1:6">
      <c r="A136" s="24" t="s">
        <v>572</v>
      </c>
      <c r="B136" s="24" t="s">
        <v>573</v>
      </c>
      <c r="C136" s="25" t="s">
        <v>16</v>
      </c>
      <c r="D136" s="26" t="s">
        <v>189</v>
      </c>
      <c r="E136" s="23" t="s">
        <v>422</v>
      </c>
      <c r="F136" s="28">
        <v>3000</v>
      </c>
    </row>
    <row r="137" spans="1:6">
      <c r="A137" s="24" t="s">
        <v>574</v>
      </c>
      <c r="B137" s="24" t="s">
        <v>575</v>
      </c>
      <c r="C137" s="25" t="s">
        <v>85</v>
      </c>
      <c r="D137" s="26" t="s">
        <v>174</v>
      </c>
      <c r="E137" s="23" t="s">
        <v>374</v>
      </c>
      <c r="F137" s="28">
        <v>3000</v>
      </c>
    </row>
    <row r="138" spans="1:6">
      <c r="A138" s="24" t="s">
        <v>576</v>
      </c>
      <c r="B138" s="24" t="s">
        <v>577</v>
      </c>
      <c r="C138" s="25" t="s">
        <v>47</v>
      </c>
      <c r="D138" s="26" t="s">
        <v>174</v>
      </c>
      <c r="E138" s="23" t="s">
        <v>374</v>
      </c>
      <c r="F138" s="28">
        <v>3000</v>
      </c>
    </row>
    <row r="139" spans="1:6">
      <c r="A139" s="24" t="s">
        <v>372</v>
      </c>
      <c r="B139" s="24" t="s">
        <v>578</v>
      </c>
      <c r="C139" s="25" t="s">
        <v>47</v>
      </c>
      <c r="D139" s="26" t="s">
        <v>174</v>
      </c>
      <c r="E139" s="23" t="s">
        <v>374</v>
      </c>
      <c r="F139" s="28">
        <v>3000</v>
      </c>
    </row>
    <row r="140" spans="1:6">
      <c r="A140" s="24" t="s">
        <v>579</v>
      </c>
      <c r="B140" s="24" t="s">
        <v>580</v>
      </c>
      <c r="C140" s="25" t="s">
        <v>47</v>
      </c>
      <c r="D140" s="26" t="s">
        <v>174</v>
      </c>
      <c r="E140" s="23" t="s">
        <v>374</v>
      </c>
      <c r="F140" s="28">
        <v>3000</v>
      </c>
    </row>
    <row r="141" spans="1:6">
      <c r="A141" s="24" t="s">
        <v>581</v>
      </c>
      <c r="B141" s="24" t="s">
        <v>582</v>
      </c>
      <c r="C141" s="25" t="s">
        <v>50</v>
      </c>
      <c r="D141" s="26" t="s">
        <v>174</v>
      </c>
      <c r="E141" s="23" t="s">
        <v>374</v>
      </c>
      <c r="F141" s="28">
        <v>3000</v>
      </c>
    </row>
    <row r="142" spans="1:6">
      <c r="A142" s="24" t="s">
        <v>583</v>
      </c>
      <c r="B142" s="24" t="s">
        <v>584</v>
      </c>
      <c r="C142" s="25" t="s">
        <v>47</v>
      </c>
      <c r="D142" s="26" t="s">
        <v>174</v>
      </c>
      <c r="E142" s="23" t="s">
        <v>374</v>
      </c>
      <c r="F142" s="28">
        <v>3000</v>
      </c>
    </row>
    <row r="143" spans="1:6">
      <c r="A143" s="24" t="s">
        <v>585</v>
      </c>
      <c r="B143" s="24" t="s">
        <v>586</v>
      </c>
      <c r="C143" s="25" t="s">
        <v>85</v>
      </c>
      <c r="D143" s="26" t="s">
        <v>174</v>
      </c>
      <c r="E143" s="23" t="s">
        <v>374</v>
      </c>
      <c r="F143" s="28">
        <v>3000</v>
      </c>
    </row>
    <row r="144" spans="1:6">
      <c r="A144" s="24" t="s">
        <v>587</v>
      </c>
      <c r="B144" s="24" t="s">
        <v>588</v>
      </c>
      <c r="C144" s="25" t="s">
        <v>589</v>
      </c>
      <c r="D144" s="26" t="s">
        <v>174</v>
      </c>
      <c r="E144" s="23" t="s">
        <v>377</v>
      </c>
      <c r="F144" s="28">
        <v>3000</v>
      </c>
    </row>
    <row r="145" spans="1:6">
      <c r="A145" s="24" t="s">
        <v>590</v>
      </c>
      <c r="B145" s="24" t="s">
        <v>591</v>
      </c>
      <c r="C145" s="25" t="s">
        <v>320</v>
      </c>
      <c r="D145" s="26" t="s">
        <v>174</v>
      </c>
      <c r="E145" s="23" t="s">
        <v>377</v>
      </c>
      <c r="F145" s="28">
        <v>3000</v>
      </c>
    </row>
    <row r="146" spans="1:6">
      <c r="A146" s="24" t="s">
        <v>592</v>
      </c>
      <c r="B146" s="24" t="s">
        <v>593</v>
      </c>
      <c r="C146" s="25" t="s">
        <v>589</v>
      </c>
      <c r="D146" s="26" t="s">
        <v>174</v>
      </c>
      <c r="E146" s="23" t="s">
        <v>377</v>
      </c>
      <c r="F146" s="28">
        <v>3000</v>
      </c>
    </row>
    <row r="147" spans="1:6">
      <c r="A147" s="24" t="s">
        <v>594</v>
      </c>
      <c r="B147" s="24" t="s">
        <v>595</v>
      </c>
      <c r="C147" s="25" t="s">
        <v>313</v>
      </c>
      <c r="D147" s="26" t="s">
        <v>174</v>
      </c>
      <c r="E147" s="23" t="s">
        <v>392</v>
      </c>
      <c r="F147" s="28">
        <v>3000</v>
      </c>
    </row>
    <row r="148" spans="1:6">
      <c r="A148" s="24" t="s">
        <v>596</v>
      </c>
      <c r="B148" s="24" t="s">
        <v>597</v>
      </c>
      <c r="C148" s="25" t="s">
        <v>10</v>
      </c>
      <c r="D148" s="26" t="s">
        <v>174</v>
      </c>
      <c r="E148" s="23" t="s">
        <v>392</v>
      </c>
      <c r="F148" s="28">
        <v>3000</v>
      </c>
    </row>
    <row r="149" spans="1:6">
      <c r="A149" s="24" t="s">
        <v>598</v>
      </c>
      <c r="B149" s="24" t="s">
        <v>599</v>
      </c>
      <c r="C149" s="25" t="s">
        <v>173</v>
      </c>
      <c r="D149" s="26" t="s">
        <v>174</v>
      </c>
      <c r="E149" s="23" t="s">
        <v>392</v>
      </c>
      <c r="F149" s="28">
        <v>3000</v>
      </c>
    </row>
    <row r="150" spans="1:6">
      <c r="A150" s="24" t="s">
        <v>600</v>
      </c>
      <c r="B150" s="24" t="s">
        <v>601</v>
      </c>
      <c r="C150" s="25" t="s">
        <v>10</v>
      </c>
      <c r="D150" s="26" t="s">
        <v>174</v>
      </c>
      <c r="E150" s="23" t="s">
        <v>392</v>
      </c>
      <c r="F150" s="28">
        <v>3000</v>
      </c>
    </row>
    <row r="151" spans="1:6">
      <c r="A151" s="24" t="s">
        <v>602</v>
      </c>
      <c r="B151" s="24" t="s">
        <v>603</v>
      </c>
      <c r="C151" s="25" t="s">
        <v>74</v>
      </c>
      <c r="D151" s="26" t="s">
        <v>169</v>
      </c>
      <c r="E151" s="23" t="s">
        <v>408</v>
      </c>
      <c r="F151" s="28">
        <v>3000</v>
      </c>
    </row>
    <row r="152" spans="1:6">
      <c r="A152" s="24" t="s">
        <v>604</v>
      </c>
      <c r="B152" s="24" t="s">
        <v>605</v>
      </c>
      <c r="C152" s="25" t="s">
        <v>24</v>
      </c>
      <c r="D152" s="26" t="s">
        <v>169</v>
      </c>
      <c r="E152" s="23" t="s">
        <v>408</v>
      </c>
      <c r="F152" s="28">
        <v>3000</v>
      </c>
    </row>
    <row r="153" spans="1:6">
      <c r="A153" s="24" t="s">
        <v>606</v>
      </c>
      <c r="B153" s="24" t="s">
        <v>607</v>
      </c>
      <c r="C153" s="25" t="s">
        <v>24</v>
      </c>
      <c r="D153" s="26" t="s">
        <v>169</v>
      </c>
      <c r="E153" s="23" t="s">
        <v>408</v>
      </c>
      <c r="F153" s="28">
        <v>3000</v>
      </c>
    </row>
    <row r="154" spans="1:6" ht="28.8">
      <c r="A154" s="24" t="s">
        <v>608</v>
      </c>
      <c r="B154" s="24" t="s">
        <v>609</v>
      </c>
      <c r="C154" s="25" t="s">
        <v>74</v>
      </c>
      <c r="D154" s="26" t="s">
        <v>169</v>
      </c>
      <c r="E154" s="23" t="s">
        <v>408</v>
      </c>
      <c r="F154" s="28">
        <v>3000</v>
      </c>
    </row>
    <row r="155" spans="1:6">
      <c r="A155" s="24" t="s">
        <v>610</v>
      </c>
      <c r="B155" s="24" t="s">
        <v>611</v>
      </c>
      <c r="C155" s="25" t="s">
        <v>437</v>
      </c>
      <c r="D155" s="26" t="s">
        <v>169</v>
      </c>
      <c r="E155" s="23" t="s">
        <v>408</v>
      </c>
      <c r="F155" s="28">
        <v>3000</v>
      </c>
    </row>
    <row r="156" spans="1:6" ht="28.8">
      <c r="A156" s="24" t="s">
        <v>612</v>
      </c>
      <c r="B156" s="24" t="s">
        <v>613</v>
      </c>
      <c r="C156" s="25" t="s">
        <v>74</v>
      </c>
      <c r="D156" s="26" t="s">
        <v>169</v>
      </c>
      <c r="E156" s="23" t="s">
        <v>408</v>
      </c>
      <c r="F156" s="28">
        <v>3000</v>
      </c>
    </row>
    <row r="157" spans="1:6">
      <c r="A157" s="24" t="s">
        <v>614</v>
      </c>
      <c r="B157" s="24" t="s">
        <v>615</v>
      </c>
      <c r="C157" s="25" t="s">
        <v>74</v>
      </c>
      <c r="D157" s="26" t="s">
        <v>169</v>
      </c>
      <c r="E157" s="23" t="s">
        <v>408</v>
      </c>
      <c r="F157" s="28">
        <v>3000</v>
      </c>
    </row>
    <row r="158" spans="1:6">
      <c r="A158" s="24" t="s">
        <v>616</v>
      </c>
      <c r="B158" s="24" t="s">
        <v>617</v>
      </c>
      <c r="C158" s="25" t="s">
        <v>13</v>
      </c>
      <c r="D158" s="26" t="s">
        <v>169</v>
      </c>
      <c r="E158" s="23" t="s">
        <v>425</v>
      </c>
      <c r="F158" s="28">
        <v>3000</v>
      </c>
    </row>
    <row r="159" spans="1:6">
      <c r="A159" s="24" t="s">
        <v>618</v>
      </c>
      <c r="B159" s="24" t="s">
        <v>619</v>
      </c>
      <c r="C159" s="25" t="s">
        <v>108</v>
      </c>
      <c r="D159" s="26" t="s">
        <v>169</v>
      </c>
      <c r="E159" s="23" t="s">
        <v>425</v>
      </c>
      <c r="F159" s="28">
        <v>3000</v>
      </c>
    </row>
    <row r="160" spans="1:6">
      <c r="A160" s="24" t="s">
        <v>620</v>
      </c>
      <c r="B160" s="24" t="s">
        <v>621</v>
      </c>
      <c r="C160" s="25" t="s">
        <v>432</v>
      </c>
      <c r="D160" s="26" t="s">
        <v>169</v>
      </c>
      <c r="E160" s="23" t="s">
        <v>425</v>
      </c>
      <c r="F160" s="28">
        <v>3000</v>
      </c>
    </row>
    <row r="161" spans="1:6">
      <c r="A161" s="24" t="s">
        <v>622</v>
      </c>
      <c r="B161" s="24" t="s">
        <v>623</v>
      </c>
      <c r="C161" s="25" t="s">
        <v>108</v>
      </c>
      <c r="D161" s="26" t="s">
        <v>169</v>
      </c>
      <c r="E161" s="23" t="s">
        <v>425</v>
      </c>
      <c r="F161" s="28">
        <v>3000</v>
      </c>
    </row>
    <row r="162" spans="1:6" ht="28.8">
      <c r="A162" s="24" t="s">
        <v>624</v>
      </c>
      <c r="B162" s="24" t="s">
        <v>625</v>
      </c>
      <c r="C162" s="25" t="s">
        <v>108</v>
      </c>
      <c r="D162" s="26" t="s">
        <v>169</v>
      </c>
      <c r="E162" s="23" t="s">
        <v>425</v>
      </c>
      <c r="F162" s="28">
        <v>3000</v>
      </c>
    </row>
    <row r="163" spans="1:6" ht="28.8">
      <c r="A163" s="24" t="s">
        <v>626</v>
      </c>
      <c r="B163" s="24" t="s">
        <v>627</v>
      </c>
      <c r="C163" s="25" t="s">
        <v>13</v>
      </c>
      <c r="D163" s="26" t="s">
        <v>169</v>
      </c>
      <c r="E163" s="23" t="s">
        <v>425</v>
      </c>
      <c r="F163" s="28">
        <v>3000</v>
      </c>
    </row>
    <row r="164" spans="1:6">
      <c r="A164" s="24" t="s">
        <v>628</v>
      </c>
      <c r="B164" s="24" t="s">
        <v>629</v>
      </c>
      <c r="C164" s="25" t="s">
        <v>27</v>
      </c>
      <c r="D164" s="26" t="s">
        <v>169</v>
      </c>
      <c r="E164" s="23" t="s">
        <v>398</v>
      </c>
      <c r="F164" s="28">
        <v>3000</v>
      </c>
    </row>
    <row r="165" spans="1:6">
      <c r="A165" s="24" t="s">
        <v>630</v>
      </c>
      <c r="B165" s="24" t="s">
        <v>631</v>
      </c>
      <c r="C165" s="25" t="s">
        <v>305</v>
      </c>
      <c r="D165" s="26" t="s">
        <v>169</v>
      </c>
      <c r="E165" s="23" t="s">
        <v>398</v>
      </c>
      <c r="F165" s="28">
        <v>3000</v>
      </c>
    </row>
    <row r="166" spans="1:6">
      <c r="A166" s="24" t="s">
        <v>632</v>
      </c>
      <c r="B166" s="24" t="s">
        <v>633</v>
      </c>
      <c r="C166" s="25" t="s">
        <v>27</v>
      </c>
      <c r="D166" s="26" t="s">
        <v>169</v>
      </c>
      <c r="E166" s="23" t="s">
        <v>398</v>
      </c>
      <c r="F166" s="28">
        <v>3000</v>
      </c>
    </row>
    <row r="167" spans="1:6">
      <c r="A167" s="24" t="s">
        <v>634</v>
      </c>
      <c r="B167" s="24" t="s">
        <v>635</v>
      </c>
      <c r="C167" s="25" t="s">
        <v>27</v>
      </c>
      <c r="D167" s="26" t="s">
        <v>169</v>
      </c>
      <c r="E167" s="23" t="s">
        <v>398</v>
      </c>
      <c r="F167" s="28">
        <v>3000</v>
      </c>
    </row>
    <row r="168" spans="1:6">
      <c r="A168" s="24" t="s">
        <v>636</v>
      </c>
      <c r="B168" s="24" t="s">
        <v>637</v>
      </c>
      <c r="C168" s="25" t="s">
        <v>589</v>
      </c>
      <c r="D168" s="26" t="s">
        <v>174</v>
      </c>
      <c r="E168" s="23" t="s">
        <v>377</v>
      </c>
      <c r="F168" s="28">
        <v>2959.6</v>
      </c>
    </row>
    <row r="169" spans="1:6">
      <c r="A169" s="24" t="s">
        <v>638</v>
      </c>
      <c r="B169" s="24" t="s">
        <v>639</v>
      </c>
      <c r="C169" s="25" t="s">
        <v>337</v>
      </c>
      <c r="D169" s="26" t="s">
        <v>189</v>
      </c>
      <c r="E169" s="23" t="s">
        <v>380</v>
      </c>
      <c r="F169" s="28">
        <v>2837.2</v>
      </c>
    </row>
    <row r="170" spans="1:6">
      <c r="A170" s="24" t="s">
        <v>640</v>
      </c>
      <c r="B170" s="24" t="s">
        <v>641</v>
      </c>
      <c r="C170" s="25" t="s">
        <v>473</v>
      </c>
      <c r="D170" s="26" t="s">
        <v>169</v>
      </c>
      <c r="E170" s="23" t="s">
        <v>398</v>
      </c>
      <c r="F170" s="28">
        <v>2762.53</v>
      </c>
    </row>
    <row r="171" spans="1:6">
      <c r="A171" s="23" t="s">
        <v>642</v>
      </c>
      <c r="B171" s="24" t="s">
        <v>643</v>
      </c>
      <c r="C171" s="23" t="s">
        <v>21</v>
      </c>
      <c r="D171" s="23" t="s">
        <v>189</v>
      </c>
      <c r="E171" s="23" t="s">
        <v>380</v>
      </c>
      <c r="F171" s="27">
        <v>2745.62</v>
      </c>
    </row>
    <row r="172" spans="1:6" ht="28.8">
      <c r="A172" s="24" t="s">
        <v>644</v>
      </c>
      <c r="B172" s="24" t="s">
        <v>645</v>
      </c>
      <c r="C172" s="25" t="s">
        <v>646</v>
      </c>
      <c r="D172" s="26" t="s">
        <v>189</v>
      </c>
      <c r="E172" s="23" t="s">
        <v>422</v>
      </c>
      <c r="F172" s="28">
        <v>2597.04</v>
      </c>
    </row>
    <row r="173" spans="1:6">
      <c r="A173" s="24" t="s">
        <v>647</v>
      </c>
      <c r="B173" s="24" t="s">
        <v>648</v>
      </c>
      <c r="C173" s="25" t="s">
        <v>337</v>
      </c>
      <c r="D173" s="26" t="s">
        <v>189</v>
      </c>
      <c r="E173" s="23" t="s">
        <v>380</v>
      </c>
      <c r="F173" s="28">
        <v>2582.8000000000002</v>
      </c>
    </row>
    <row r="174" spans="1:6">
      <c r="A174" s="24" t="s">
        <v>649</v>
      </c>
      <c r="B174" s="24" t="s">
        <v>650</v>
      </c>
      <c r="C174" s="25" t="s">
        <v>47</v>
      </c>
      <c r="D174" s="26" t="s">
        <v>174</v>
      </c>
      <c r="E174" s="23" t="s">
        <v>374</v>
      </c>
      <c r="F174" s="28">
        <v>2500</v>
      </c>
    </row>
    <row r="175" spans="1:6">
      <c r="A175" s="24" t="s">
        <v>651</v>
      </c>
      <c r="B175" s="24" t="s">
        <v>652</v>
      </c>
      <c r="C175" s="25" t="s">
        <v>432</v>
      </c>
      <c r="D175" s="26" t="s">
        <v>169</v>
      </c>
      <c r="E175" s="23" t="s">
        <v>425</v>
      </c>
      <c r="F175" s="28">
        <v>2500</v>
      </c>
    </row>
    <row r="176" spans="1:6">
      <c r="A176" s="24" t="s">
        <v>653</v>
      </c>
      <c r="B176" s="24" t="s">
        <v>654</v>
      </c>
      <c r="C176" s="25" t="s">
        <v>466</v>
      </c>
      <c r="D176" s="26" t="s">
        <v>169</v>
      </c>
      <c r="E176" s="23" t="s">
        <v>398</v>
      </c>
      <c r="F176" s="28">
        <v>2457.04</v>
      </c>
    </row>
    <row r="177" spans="1:6">
      <c r="A177" s="24" t="s">
        <v>655</v>
      </c>
      <c r="B177" s="24" t="s">
        <v>656</v>
      </c>
      <c r="C177" s="25" t="s">
        <v>27</v>
      </c>
      <c r="D177" s="26" t="s">
        <v>169</v>
      </c>
      <c r="E177" s="23" t="s">
        <v>398</v>
      </c>
      <c r="F177" s="28">
        <v>2292.65</v>
      </c>
    </row>
    <row r="178" spans="1:6">
      <c r="A178" s="24" t="s">
        <v>657</v>
      </c>
      <c r="B178" s="24" t="s">
        <v>658</v>
      </c>
      <c r="C178" s="25" t="s">
        <v>353</v>
      </c>
      <c r="D178" s="26" t="s">
        <v>189</v>
      </c>
      <c r="E178" s="23" t="s">
        <v>422</v>
      </c>
      <c r="F178" s="28">
        <v>2217.0500000000002</v>
      </c>
    </row>
    <row r="179" spans="1:6">
      <c r="A179" s="24" t="s">
        <v>659</v>
      </c>
      <c r="B179" s="24" t="s">
        <v>660</v>
      </c>
      <c r="C179" s="25" t="s">
        <v>47</v>
      </c>
      <c r="D179" s="26" t="s">
        <v>174</v>
      </c>
      <c r="E179" s="23" t="s">
        <v>374</v>
      </c>
      <c r="F179" s="28">
        <v>2194.34</v>
      </c>
    </row>
    <row r="180" spans="1:6">
      <c r="A180" s="24" t="s">
        <v>661</v>
      </c>
      <c r="B180" s="24" t="s">
        <v>662</v>
      </c>
      <c r="C180" s="25" t="s">
        <v>444</v>
      </c>
      <c r="D180" s="26" t="s">
        <v>169</v>
      </c>
      <c r="E180" s="23" t="s">
        <v>425</v>
      </c>
      <c r="F180" s="28">
        <v>2188.27</v>
      </c>
    </row>
    <row r="181" spans="1:6">
      <c r="A181" s="24" t="s">
        <v>663</v>
      </c>
      <c r="B181" s="24" t="s">
        <v>664</v>
      </c>
      <c r="C181" s="25" t="s">
        <v>50</v>
      </c>
      <c r="D181" s="26" t="s">
        <v>174</v>
      </c>
      <c r="E181" s="23" t="s">
        <v>374</v>
      </c>
      <c r="F181" s="28">
        <v>2010</v>
      </c>
    </row>
    <row r="182" spans="1:6">
      <c r="A182" s="24" t="s">
        <v>665</v>
      </c>
      <c r="B182" s="24" t="s">
        <v>666</v>
      </c>
      <c r="C182" s="25" t="s">
        <v>358</v>
      </c>
      <c r="D182" s="26" t="s">
        <v>189</v>
      </c>
      <c r="E182" s="23" t="s">
        <v>380</v>
      </c>
      <c r="F182" s="28">
        <v>2000</v>
      </c>
    </row>
    <row r="183" spans="1:6">
      <c r="A183" s="24" t="s">
        <v>667</v>
      </c>
      <c r="B183" s="24" t="s">
        <v>668</v>
      </c>
      <c r="C183" s="25" t="s">
        <v>16</v>
      </c>
      <c r="D183" s="26" t="s">
        <v>189</v>
      </c>
      <c r="E183" s="23" t="s">
        <v>422</v>
      </c>
      <c r="F183" s="28">
        <v>2000</v>
      </c>
    </row>
    <row r="184" spans="1:6">
      <c r="A184" s="24" t="s">
        <v>347</v>
      </c>
      <c r="B184" s="24" t="s">
        <v>669</v>
      </c>
      <c r="C184" s="25" t="s">
        <v>50</v>
      </c>
      <c r="D184" s="26" t="s">
        <v>174</v>
      </c>
      <c r="E184" s="23" t="s">
        <v>374</v>
      </c>
      <c r="F184" s="28">
        <v>2000</v>
      </c>
    </row>
    <row r="185" spans="1:6">
      <c r="A185" s="24" t="s">
        <v>670</v>
      </c>
      <c r="B185" s="24" t="s">
        <v>671</v>
      </c>
      <c r="C185" s="25" t="s">
        <v>47</v>
      </c>
      <c r="D185" s="26" t="s">
        <v>174</v>
      </c>
      <c r="E185" s="23" t="s">
        <v>374</v>
      </c>
      <c r="F185" s="28">
        <v>2000</v>
      </c>
    </row>
    <row r="186" spans="1:6">
      <c r="A186" s="24" t="s">
        <v>672</v>
      </c>
      <c r="B186" s="24" t="s">
        <v>673</v>
      </c>
      <c r="C186" s="25" t="s">
        <v>47</v>
      </c>
      <c r="D186" s="26" t="s">
        <v>174</v>
      </c>
      <c r="E186" s="23" t="s">
        <v>374</v>
      </c>
      <c r="F186" s="28">
        <v>2000</v>
      </c>
    </row>
    <row r="187" spans="1:6">
      <c r="A187" s="24" t="s">
        <v>674</v>
      </c>
      <c r="B187" s="24" t="s">
        <v>675</v>
      </c>
      <c r="C187" s="25" t="s">
        <v>50</v>
      </c>
      <c r="D187" s="26" t="s">
        <v>174</v>
      </c>
      <c r="E187" s="23" t="s">
        <v>374</v>
      </c>
      <c r="F187" s="28">
        <v>2000</v>
      </c>
    </row>
    <row r="188" spans="1:6">
      <c r="A188" s="24" t="s">
        <v>676</v>
      </c>
      <c r="B188" s="24" t="s">
        <v>677</v>
      </c>
      <c r="C188" s="25" t="s">
        <v>296</v>
      </c>
      <c r="D188" s="26" t="s">
        <v>169</v>
      </c>
      <c r="E188" s="23" t="s">
        <v>398</v>
      </c>
      <c r="F188" s="28">
        <v>2000</v>
      </c>
    </row>
    <row r="189" spans="1:6" ht="15" thickBot="1">
      <c r="A189" s="24" t="s">
        <v>678</v>
      </c>
      <c r="B189" s="24" t="s">
        <v>679</v>
      </c>
      <c r="C189" s="25" t="s">
        <v>85</v>
      </c>
      <c r="D189" s="26" t="s">
        <v>174</v>
      </c>
      <c r="E189" s="23" t="s">
        <v>374</v>
      </c>
      <c r="F189" s="28">
        <v>1000</v>
      </c>
    </row>
    <row r="190" spans="1:6" ht="15" thickBot="1">
      <c r="A190" s="20" t="s">
        <v>291</v>
      </c>
      <c r="B190" s="16"/>
      <c r="C190" s="16"/>
      <c r="D190" s="17"/>
      <c r="E190" s="18"/>
      <c r="F190" s="14">
        <f>SUM(ExportData4[Rahoitus])</f>
        <v>7060823.7799999993</v>
      </c>
    </row>
    <row r="191" spans="1:6">
      <c r="A191" s="7"/>
    </row>
  </sheetData>
  <pageMargins left="0.7" right="0.7" top="0.75" bottom="0.75" header="0.3" footer="0.3"/>
  <pageSetup paperSize="9" orientation="portrait" horizontalDpi="300" verticalDpi="0"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6C052-673C-4D3E-935E-19696C3321DB}">
  <dimension ref="A1:H134"/>
  <sheetViews>
    <sheetView workbookViewId="0"/>
  </sheetViews>
  <sheetFormatPr defaultRowHeight="14.4"/>
  <cols>
    <col min="1" max="1" width="40.88671875" customWidth="1"/>
    <col min="2" max="2" width="55.109375" customWidth="1"/>
    <col min="3" max="3" width="11.33203125" bestFit="1" customWidth="1"/>
    <col min="4" max="4" width="13.33203125" bestFit="1" customWidth="1"/>
    <col min="5" max="5" width="31.44140625" bestFit="1" customWidth="1"/>
    <col min="6" max="6" width="13.33203125" customWidth="1"/>
  </cols>
  <sheetData>
    <row r="1" spans="1:8" ht="28.8">
      <c r="A1" s="4" t="s">
        <v>680</v>
      </c>
    </row>
    <row r="2" spans="1:8" ht="21">
      <c r="A2" s="5" t="s">
        <v>1</v>
      </c>
    </row>
    <row r="3" spans="1:8" ht="21">
      <c r="A3" s="1" t="s">
        <v>2</v>
      </c>
      <c r="H3" s="6"/>
    </row>
    <row r="4" spans="1:8">
      <c r="A4" s="3">
        <v>46259</v>
      </c>
      <c r="G4" s="6"/>
    </row>
    <row r="5" spans="1:8">
      <c r="A5" s="9" t="s">
        <v>3</v>
      </c>
      <c r="B5" s="9" t="s">
        <v>4</v>
      </c>
      <c r="C5" s="9" t="s">
        <v>5</v>
      </c>
      <c r="D5" s="9" t="s">
        <v>6</v>
      </c>
      <c r="E5" s="9" t="s">
        <v>293</v>
      </c>
      <c r="F5" s="9" t="s">
        <v>7</v>
      </c>
    </row>
    <row r="6" spans="1:8" s="2" customFormat="1">
      <c r="A6" s="24" t="s">
        <v>681</v>
      </c>
      <c r="B6" s="24" t="s">
        <v>682</v>
      </c>
      <c r="C6" s="23" t="s">
        <v>296</v>
      </c>
      <c r="D6" s="23" t="s">
        <v>169</v>
      </c>
      <c r="E6" s="23" t="s">
        <v>297</v>
      </c>
      <c r="F6" s="29">
        <v>1017918</v>
      </c>
    </row>
    <row r="7" spans="1:8" s="2" customFormat="1">
      <c r="A7" s="24" t="s">
        <v>683</v>
      </c>
      <c r="B7" s="24" t="s">
        <v>684</v>
      </c>
      <c r="C7" s="23" t="s">
        <v>16</v>
      </c>
      <c r="D7" s="23" t="s">
        <v>189</v>
      </c>
      <c r="E7" s="23" t="s">
        <v>297</v>
      </c>
      <c r="F7" s="29">
        <v>598000</v>
      </c>
    </row>
    <row r="8" spans="1:8" s="2" customFormat="1" ht="28.8">
      <c r="A8" s="24" t="s">
        <v>685</v>
      </c>
      <c r="B8" s="24" t="s">
        <v>686</v>
      </c>
      <c r="C8" s="23" t="s">
        <v>50</v>
      </c>
      <c r="D8" s="23" t="s">
        <v>174</v>
      </c>
      <c r="E8" s="23" t="s">
        <v>297</v>
      </c>
      <c r="F8" s="29">
        <v>560366.63</v>
      </c>
    </row>
    <row r="9" spans="1:8" s="2" customFormat="1">
      <c r="A9" s="24" t="s">
        <v>687</v>
      </c>
      <c r="B9" s="24" t="s">
        <v>688</v>
      </c>
      <c r="C9" s="23" t="s">
        <v>47</v>
      </c>
      <c r="D9" s="23" t="s">
        <v>174</v>
      </c>
      <c r="E9" s="23" t="s">
        <v>297</v>
      </c>
      <c r="F9" s="29">
        <v>527927.21</v>
      </c>
    </row>
    <row r="10" spans="1:8" s="2" customFormat="1">
      <c r="A10" s="24" t="s">
        <v>689</v>
      </c>
      <c r="B10" s="24" t="s">
        <v>690</v>
      </c>
      <c r="C10" s="23" t="s">
        <v>134</v>
      </c>
      <c r="D10" s="23" t="s">
        <v>169</v>
      </c>
      <c r="E10" s="23" t="s">
        <v>297</v>
      </c>
      <c r="F10" s="29">
        <v>434490.36</v>
      </c>
    </row>
    <row r="11" spans="1:8" s="2" customFormat="1">
      <c r="A11" s="24" t="s">
        <v>691</v>
      </c>
      <c r="B11" s="24" t="s">
        <v>411</v>
      </c>
      <c r="C11" s="23" t="s">
        <v>411</v>
      </c>
      <c r="D11" s="23" t="s">
        <v>169</v>
      </c>
      <c r="E11" s="23" t="s">
        <v>297</v>
      </c>
      <c r="F11" s="29">
        <v>389939.96</v>
      </c>
    </row>
    <row r="12" spans="1:8" s="2" customFormat="1" ht="43.2">
      <c r="A12" s="24" t="s">
        <v>692</v>
      </c>
      <c r="B12" s="24" t="s">
        <v>693</v>
      </c>
      <c r="C12" s="23" t="s">
        <v>24</v>
      </c>
      <c r="D12" s="23" t="s">
        <v>169</v>
      </c>
      <c r="E12" s="23" t="s">
        <v>297</v>
      </c>
      <c r="F12" s="29">
        <v>238133.35</v>
      </c>
    </row>
    <row r="13" spans="1:8" s="2" customFormat="1">
      <c r="A13" s="24" t="s">
        <v>694</v>
      </c>
      <c r="B13" s="24" t="s">
        <v>695</v>
      </c>
      <c r="C13" s="23" t="s">
        <v>444</v>
      </c>
      <c r="D13" s="23" t="s">
        <v>169</v>
      </c>
      <c r="E13" s="23" t="s">
        <v>297</v>
      </c>
      <c r="F13" s="29">
        <v>159957.65</v>
      </c>
    </row>
    <row r="14" spans="1:8" s="2" customFormat="1" ht="28.8">
      <c r="A14" s="24" t="s">
        <v>696</v>
      </c>
      <c r="B14" s="24" t="s">
        <v>697</v>
      </c>
      <c r="C14" s="23" t="s">
        <v>50</v>
      </c>
      <c r="D14" s="23" t="s">
        <v>174</v>
      </c>
      <c r="E14" s="23" t="s">
        <v>297</v>
      </c>
      <c r="F14" s="29">
        <v>135441.60000000001</v>
      </c>
    </row>
    <row r="15" spans="1:8" s="2" customFormat="1">
      <c r="A15" s="24" t="s">
        <v>698</v>
      </c>
      <c r="B15" s="24" t="s">
        <v>699</v>
      </c>
      <c r="C15" s="23" t="s">
        <v>50</v>
      </c>
      <c r="D15" s="23" t="s">
        <v>174</v>
      </c>
      <c r="E15" s="23" t="s">
        <v>374</v>
      </c>
      <c r="F15" s="29">
        <v>131416.64000000001</v>
      </c>
    </row>
    <row r="16" spans="1:8" s="2" customFormat="1">
      <c r="A16" s="24" t="s">
        <v>700</v>
      </c>
      <c r="B16" s="24" t="s">
        <v>701</v>
      </c>
      <c r="C16" s="23" t="s">
        <v>466</v>
      </c>
      <c r="D16" s="23" t="s">
        <v>169</v>
      </c>
      <c r="E16" s="23" t="s">
        <v>297</v>
      </c>
      <c r="F16" s="29">
        <v>118775.63</v>
      </c>
    </row>
    <row r="17" spans="1:6" s="2" customFormat="1">
      <c r="A17" s="24" t="s">
        <v>702</v>
      </c>
      <c r="B17" s="24" t="s">
        <v>703</v>
      </c>
      <c r="C17" s="23" t="s">
        <v>134</v>
      </c>
      <c r="D17" s="23" t="s">
        <v>169</v>
      </c>
      <c r="E17" s="23" t="s">
        <v>297</v>
      </c>
      <c r="F17" s="29">
        <v>91740.35</v>
      </c>
    </row>
    <row r="18" spans="1:6" s="2" customFormat="1">
      <c r="A18" s="24" t="s">
        <v>691</v>
      </c>
      <c r="B18" s="24" t="s">
        <v>704</v>
      </c>
      <c r="C18" s="23" t="s">
        <v>24</v>
      </c>
      <c r="D18" s="23" t="s">
        <v>169</v>
      </c>
      <c r="E18" s="23" t="s">
        <v>297</v>
      </c>
      <c r="F18" s="29">
        <v>87609.03</v>
      </c>
    </row>
    <row r="19" spans="1:6" s="2" customFormat="1">
      <c r="A19" s="24" t="s">
        <v>705</v>
      </c>
      <c r="B19" s="24" t="s">
        <v>706</v>
      </c>
      <c r="C19" s="23" t="s">
        <v>313</v>
      </c>
      <c r="D19" s="23" t="s">
        <v>174</v>
      </c>
      <c r="E19" s="23" t="s">
        <v>392</v>
      </c>
      <c r="F19" s="29">
        <v>85514.4</v>
      </c>
    </row>
    <row r="20" spans="1:6" s="2" customFormat="1">
      <c r="A20" s="24" t="s">
        <v>707</v>
      </c>
      <c r="B20" s="24" t="s">
        <v>708</v>
      </c>
      <c r="C20" s="23" t="s">
        <v>24</v>
      </c>
      <c r="D20" s="23" t="s">
        <v>169</v>
      </c>
      <c r="E20" s="23" t="s">
        <v>297</v>
      </c>
      <c r="F20" s="29">
        <v>80000</v>
      </c>
    </row>
    <row r="21" spans="1:6" s="2" customFormat="1">
      <c r="A21" s="24" t="s">
        <v>276</v>
      </c>
      <c r="B21" s="24" t="s">
        <v>709</v>
      </c>
      <c r="C21" s="25" t="s">
        <v>13</v>
      </c>
      <c r="D21" s="26" t="s">
        <v>169</v>
      </c>
      <c r="E21" s="23" t="s">
        <v>425</v>
      </c>
      <c r="F21" s="13">
        <v>65839.17</v>
      </c>
    </row>
    <row r="22" spans="1:6" s="2" customFormat="1" ht="28.8">
      <c r="A22" s="24" t="s">
        <v>175</v>
      </c>
      <c r="B22" s="24" t="s">
        <v>710</v>
      </c>
      <c r="C22" s="25" t="s">
        <v>27</v>
      </c>
      <c r="D22" s="26" t="s">
        <v>169</v>
      </c>
      <c r="E22" s="23" t="s">
        <v>398</v>
      </c>
      <c r="F22" s="13">
        <v>65757.16</v>
      </c>
    </row>
    <row r="23" spans="1:6" s="2" customFormat="1">
      <c r="A23" s="24" t="s">
        <v>711</v>
      </c>
      <c r="B23" s="24" t="s">
        <v>712</v>
      </c>
      <c r="C23" s="25" t="s">
        <v>74</v>
      </c>
      <c r="D23" s="26" t="s">
        <v>169</v>
      </c>
      <c r="E23" s="23" t="s">
        <v>408</v>
      </c>
      <c r="F23" s="13">
        <v>64856.27</v>
      </c>
    </row>
    <row r="24" spans="1:6" s="2" customFormat="1">
      <c r="A24" s="24" t="s">
        <v>713</v>
      </c>
      <c r="B24" s="24" t="s">
        <v>714</v>
      </c>
      <c r="C24" s="23" t="s">
        <v>10</v>
      </c>
      <c r="D24" s="23" t="s">
        <v>174</v>
      </c>
      <c r="E24" s="23" t="s">
        <v>392</v>
      </c>
      <c r="F24" s="29">
        <v>59732</v>
      </c>
    </row>
    <row r="25" spans="1:6" s="2" customFormat="1">
      <c r="A25" s="24" t="s">
        <v>707</v>
      </c>
      <c r="B25" s="24" t="s">
        <v>715</v>
      </c>
      <c r="C25" s="23" t="s">
        <v>24</v>
      </c>
      <c r="D25" s="23" t="s">
        <v>169</v>
      </c>
      <c r="E25" s="23" t="s">
        <v>297</v>
      </c>
      <c r="F25" s="29">
        <v>55392.86</v>
      </c>
    </row>
    <row r="26" spans="1:6" s="2" customFormat="1">
      <c r="A26" s="24" t="s">
        <v>694</v>
      </c>
      <c r="B26" s="24" t="s">
        <v>716</v>
      </c>
      <c r="C26" s="23" t="s">
        <v>21</v>
      </c>
      <c r="D26" s="23" t="s">
        <v>189</v>
      </c>
      <c r="E26" s="23" t="s">
        <v>297</v>
      </c>
      <c r="F26" s="29">
        <v>54460</v>
      </c>
    </row>
    <row r="27" spans="1:6" s="2" customFormat="1">
      <c r="A27" s="24" t="s">
        <v>717</v>
      </c>
      <c r="B27" s="24" t="s">
        <v>718</v>
      </c>
      <c r="C27" s="23" t="s">
        <v>21</v>
      </c>
      <c r="D27" s="23" t="s">
        <v>189</v>
      </c>
      <c r="E27" s="23" t="s">
        <v>380</v>
      </c>
      <c r="F27" s="29">
        <v>49997.58</v>
      </c>
    </row>
    <row r="28" spans="1:6" s="2" customFormat="1">
      <c r="A28" s="24" t="s">
        <v>719</v>
      </c>
      <c r="B28" s="24" t="s">
        <v>720</v>
      </c>
      <c r="C28" s="25" t="s">
        <v>411</v>
      </c>
      <c r="D28" s="26" t="s">
        <v>169</v>
      </c>
      <c r="E28" s="23" t="s">
        <v>398</v>
      </c>
      <c r="F28" s="13">
        <v>49040.160000000003</v>
      </c>
    </row>
    <row r="29" spans="1:6" s="2" customFormat="1">
      <c r="A29" s="24" t="s">
        <v>721</v>
      </c>
      <c r="B29" s="24" t="s">
        <v>722</v>
      </c>
      <c r="C29" s="25" t="s">
        <v>27</v>
      </c>
      <c r="D29" s="26" t="s">
        <v>169</v>
      </c>
      <c r="E29" s="23" t="s">
        <v>398</v>
      </c>
      <c r="F29" s="13">
        <v>45492.1</v>
      </c>
    </row>
    <row r="30" spans="1:6" s="2" customFormat="1">
      <c r="A30" s="24" t="s">
        <v>723</v>
      </c>
      <c r="B30" s="24" t="s">
        <v>724</v>
      </c>
      <c r="C30" s="23" t="s">
        <v>85</v>
      </c>
      <c r="D30" s="23" t="s">
        <v>174</v>
      </c>
      <c r="E30" s="23" t="s">
        <v>374</v>
      </c>
      <c r="F30" s="29">
        <v>44524</v>
      </c>
    </row>
    <row r="31" spans="1:6" s="2" customFormat="1" ht="28.8">
      <c r="A31" s="24" t="s">
        <v>725</v>
      </c>
      <c r="B31" s="24" t="s">
        <v>726</v>
      </c>
      <c r="C31" s="25" t="s">
        <v>300</v>
      </c>
      <c r="D31" s="26" t="s">
        <v>169</v>
      </c>
      <c r="E31" s="23" t="s">
        <v>380</v>
      </c>
      <c r="F31" s="13">
        <v>42978.13</v>
      </c>
    </row>
    <row r="32" spans="1:6" s="2" customFormat="1">
      <c r="A32" s="24" t="s">
        <v>725</v>
      </c>
      <c r="B32" s="24" t="s">
        <v>727</v>
      </c>
      <c r="C32" s="25" t="s">
        <v>300</v>
      </c>
      <c r="D32" s="26" t="s">
        <v>169</v>
      </c>
      <c r="E32" s="23" t="s">
        <v>380</v>
      </c>
      <c r="F32" s="13">
        <v>39988.839999999997</v>
      </c>
    </row>
    <row r="33" spans="1:6" s="2" customFormat="1">
      <c r="A33" s="24" t="s">
        <v>728</v>
      </c>
      <c r="B33" s="24" t="s">
        <v>729</v>
      </c>
      <c r="C33" s="23" t="s">
        <v>320</v>
      </c>
      <c r="D33" s="23" t="s">
        <v>174</v>
      </c>
      <c r="E33" s="23" t="s">
        <v>377</v>
      </c>
      <c r="F33" s="29">
        <v>38315.4</v>
      </c>
    </row>
    <row r="34" spans="1:6" s="2" customFormat="1">
      <c r="A34" s="24" t="s">
        <v>730</v>
      </c>
      <c r="B34" s="24" t="s">
        <v>731</v>
      </c>
      <c r="C34" s="25" t="s">
        <v>444</v>
      </c>
      <c r="D34" s="26" t="s">
        <v>169</v>
      </c>
      <c r="E34" s="23" t="s">
        <v>425</v>
      </c>
      <c r="F34" s="13">
        <v>38189.47</v>
      </c>
    </row>
    <row r="35" spans="1:6" s="2" customFormat="1">
      <c r="A35" s="24" t="s">
        <v>732</v>
      </c>
      <c r="B35" s="24" t="s">
        <v>733</v>
      </c>
      <c r="C35" s="23" t="s">
        <v>173</v>
      </c>
      <c r="D35" s="23" t="s">
        <v>174</v>
      </c>
      <c r="E35" s="23" t="s">
        <v>392</v>
      </c>
      <c r="F35" s="29">
        <v>37614.720000000001</v>
      </c>
    </row>
    <row r="36" spans="1:6" s="2" customFormat="1" ht="28.8">
      <c r="A36" s="24" t="s">
        <v>734</v>
      </c>
      <c r="B36" s="24" t="s">
        <v>735</v>
      </c>
      <c r="C36" s="25" t="s">
        <v>320</v>
      </c>
      <c r="D36" s="26" t="s">
        <v>174</v>
      </c>
      <c r="E36" s="23" t="s">
        <v>377</v>
      </c>
      <c r="F36" s="13">
        <v>37296.36</v>
      </c>
    </row>
    <row r="37" spans="1:6" s="2" customFormat="1">
      <c r="A37" s="24" t="s">
        <v>736</v>
      </c>
      <c r="B37" s="24" t="s">
        <v>737</v>
      </c>
      <c r="C37" s="23" t="s">
        <v>287</v>
      </c>
      <c r="D37" s="23" t="s">
        <v>174</v>
      </c>
      <c r="E37" s="23" t="s">
        <v>377</v>
      </c>
      <c r="F37" s="29">
        <v>37281.69</v>
      </c>
    </row>
    <row r="38" spans="1:6" s="2" customFormat="1">
      <c r="A38" s="24" t="s">
        <v>738</v>
      </c>
      <c r="B38" s="24" t="s">
        <v>739</v>
      </c>
      <c r="C38" s="25" t="s">
        <v>13</v>
      </c>
      <c r="D38" s="26" t="s">
        <v>169</v>
      </c>
      <c r="E38" s="23" t="s">
        <v>425</v>
      </c>
      <c r="F38" s="13">
        <v>31701.78</v>
      </c>
    </row>
    <row r="39" spans="1:6" s="2" customFormat="1" ht="28.8">
      <c r="A39" s="24" t="s">
        <v>740</v>
      </c>
      <c r="B39" s="24" t="s">
        <v>741</v>
      </c>
      <c r="C39" s="25" t="s">
        <v>13</v>
      </c>
      <c r="D39" s="26" t="s">
        <v>169</v>
      </c>
      <c r="E39" s="23" t="s">
        <v>425</v>
      </c>
      <c r="F39" s="13">
        <v>30249.99</v>
      </c>
    </row>
    <row r="40" spans="1:6" s="2" customFormat="1">
      <c r="A40" s="24" t="s">
        <v>742</v>
      </c>
      <c r="B40" s="24" t="s">
        <v>743</v>
      </c>
      <c r="C40" s="25" t="s">
        <v>50</v>
      </c>
      <c r="D40" s="26" t="s">
        <v>174</v>
      </c>
      <c r="E40" s="23" t="s">
        <v>374</v>
      </c>
      <c r="F40" s="13">
        <v>29886.41</v>
      </c>
    </row>
    <row r="41" spans="1:6" s="2" customFormat="1">
      <c r="A41" s="24" t="s">
        <v>744</v>
      </c>
      <c r="B41" s="24" t="s">
        <v>745</v>
      </c>
      <c r="C41" s="25" t="s">
        <v>589</v>
      </c>
      <c r="D41" s="26" t="s">
        <v>174</v>
      </c>
      <c r="E41" s="23" t="s">
        <v>377</v>
      </c>
      <c r="F41" s="13">
        <v>28273.88</v>
      </c>
    </row>
    <row r="42" spans="1:6" s="2" customFormat="1">
      <c r="A42" s="24" t="s">
        <v>746</v>
      </c>
      <c r="B42" s="24" t="s">
        <v>747</v>
      </c>
      <c r="C42" s="23" t="s">
        <v>411</v>
      </c>
      <c r="D42" s="23" t="s">
        <v>169</v>
      </c>
      <c r="E42" s="23" t="s">
        <v>297</v>
      </c>
      <c r="F42" s="29">
        <v>27169.439999999999</v>
      </c>
    </row>
    <row r="43" spans="1:6" s="2" customFormat="1">
      <c r="A43" s="24" t="s">
        <v>748</v>
      </c>
      <c r="B43" s="24" t="s">
        <v>749</v>
      </c>
      <c r="C43" s="25" t="s">
        <v>411</v>
      </c>
      <c r="D43" s="26" t="s">
        <v>169</v>
      </c>
      <c r="E43" s="23" t="s">
        <v>398</v>
      </c>
      <c r="F43" s="13">
        <v>26000</v>
      </c>
    </row>
    <row r="44" spans="1:6" s="2" customFormat="1">
      <c r="A44" s="24" t="s">
        <v>750</v>
      </c>
      <c r="B44" s="24" t="s">
        <v>751</v>
      </c>
      <c r="C44" s="25" t="s">
        <v>74</v>
      </c>
      <c r="D44" s="26" t="s">
        <v>169</v>
      </c>
      <c r="E44" s="23" t="s">
        <v>408</v>
      </c>
      <c r="F44" s="13">
        <v>24303.5</v>
      </c>
    </row>
    <row r="45" spans="1:6" s="2" customFormat="1">
      <c r="A45" s="24" t="s">
        <v>752</v>
      </c>
      <c r="B45" s="24" t="s">
        <v>753</v>
      </c>
      <c r="C45" s="23" t="s">
        <v>113</v>
      </c>
      <c r="D45" s="23" t="s">
        <v>189</v>
      </c>
      <c r="E45" s="23" t="s">
        <v>422</v>
      </c>
      <c r="F45" s="29">
        <v>24002.86</v>
      </c>
    </row>
    <row r="46" spans="1:6" s="2" customFormat="1">
      <c r="A46" s="24" t="s">
        <v>754</v>
      </c>
      <c r="B46" s="24" t="s">
        <v>755</v>
      </c>
      <c r="C46" s="23" t="s">
        <v>47</v>
      </c>
      <c r="D46" s="23" t="s">
        <v>174</v>
      </c>
      <c r="E46" s="23" t="s">
        <v>374</v>
      </c>
      <c r="F46" s="29">
        <v>21808</v>
      </c>
    </row>
    <row r="47" spans="1:6" s="2" customFormat="1">
      <c r="A47" s="24" t="s">
        <v>756</v>
      </c>
      <c r="B47" s="24" t="s">
        <v>757</v>
      </c>
      <c r="C47" s="23" t="s">
        <v>32</v>
      </c>
      <c r="D47" s="23" t="s">
        <v>189</v>
      </c>
      <c r="E47" s="23" t="s">
        <v>422</v>
      </c>
      <c r="F47" s="29">
        <v>20382</v>
      </c>
    </row>
    <row r="48" spans="1:6" s="2" customFormat="1">
      <c r="A48" s="24" t="s">
        <v>758</v>
      </c>
      <c r="B48" s="24" t="s">
        <v>759</v>
      </c>
      <c r="C48" s="25" t="s">
        <v>24</v>
      </c>
      <c r="D48" s="26" t="s">
        <v>169</v>
      </c>
      <c r="E48" s="23" t="s">
        <v>408</v>
      </c>
      <c r="F48" s="13">
        <v>19786.82</v>
      </c>
    </row>
    <row r="49" spans="1:6" s="2" customFormat="1">
      <c r="A49" s="24" t="s">
        <v>760</v>
      </c>
      <c r="B49" s="24" t="s">
        <v>761</v>
      </c>
      <c r="C49" s="23" t="s">
        <v>320</v>
      </c>
      <c r="D49" s="23" t="s">
        <v>174</v>
      </c>
      <c r="E49" s="23" t="s">
        <v>377</v>
      </c>
      <c r="F49" s="29">
        <v>19536</v>
      </c>
    </row>
    <row r="50" spans="1:6" s="2" customFormat="1">
      <c r="A50" s="24" t="s">
        <v>762</v>
      </c>
      <c r="B50" s="24" t="s">
        <v>763</v>
      </c>
      <c r="C50" s="25" t="s">
        <v>466</v>
      </c>
      <c r="D50" s="26" t="s">
        <v>169</v>
      </c>
      <c r="E50" s="23" t="s">
        <v>398</v>
      </c>
      <c r="F50" s="13">
        <v>19172.419999999998</v>
      </c>
    </row>
    <row r="51" spans="1:6" s="2" customFormat="1">
      <c r="A51" s="24" t="s">
        <v>764</v>
      </c>
      <c r="B51" s="24" t="s">
        <v>765</v>
      </c>
      <c r="C51" s="25" t="s">
        <v>300</v>
      </c>
      <c r="D51" s="26" t="s">
        <v>169</v>
      </c>
      <c r="E51" s="23" t="s">
        <v>380</v>
      </c>
      <c r="F51" s="13">
        <v>16121.4</v>
      </c>
    </row>
    <row r="52" spans="1:6" s="2" customFormat="1">
      <c r="A52" s="24" t="s">
        <v>241</v>
      </c>
      <c r="B52" s="24" t="s">
        <v>766</v>
      </c>
      <c r="C52" s="23" t="s">
        <v>32</v>
      </c>
      <c r="D52" s="23" t="s">
        <v>189</v>
      </c>
      <c r="E52" s="23" t="s">
        <v>422</v>
      </c>
      <c r="F52" s="29">
        <v>15899</v>
      </c>
    </row>
    <row r="53" spans="1:6" s="2" customFormat="1" ht="14.4" customHeight="1">
      <c r="A53" s="24" t="s">
        <v>767</v>
      </c>
      <c r="B53" s="24" t="s">
        <v>768</v>
      </c>
      <c r="C53" s="25" t="s">
        <v>134</v>
      </c>
      <c r="D53" s="26" t="s">
        <v>169</v>
      </c>
      <c r="E53" s="23" t="s">
        <v>425</v>
      </c>
      <c r="F53" s="13">
        <v>14872</v>
      </c>
    </row>
    <row r="54" spans="1:6" s="2" customFormat="1">
      <c r="A54" s="24" t="s">
        <v>769</v>
      </c>
      <c r="B54" s="24" t="s">
        <v>770</v>
      </c>
      <c r="C54" s="25" t="s">
        <v>287</v>
      </c>
      <c r="D54" s="26" t="s">
        <v>174</v>
      </c>
      <c r="E54" s="23" t="s">
        <v>377</v>
      </c>
      <c r="F54" s="13">
        <v>14814.14</v>
      </c>
    </row>
    <row r="55" spans="1:6" s="2" customFormat="1">
      <c r="A55" s="24" t="s">
        <v>732</v>
      </c>
      <c r="B55" s="24" t="s">
        <v>733</v>
      </c>
      <c r="C55" s="23" t="s">
        <v>173</v>
      </c>
      <c r="D55" s="23" t="s">
        <v>174</v>
      </c>
      <c r="E55" s="23" t="s">
        <v>392</v>
      </c>
      <c r="F55" s="29">
        <v>14533.67</v>
      </c>
    </row>
    <row r="56" spans="1:6" s="2" customFormat="1">
      <c r="A56" s="24" t="s">
        <v>771</v>
      </c>
      <c r="B56" s="24" t="s">
        <v>772</v>
      </c>
      <c r="C56" s="23" t="s">
        <v>24</v>
      </c>
      <c r="D56" s="23" t="s">
        <v>169</v>
      </c>
      <c r="E56" s="23" t="s">
        <v>297</v>
      </c>
      <c r="F56" s="29">
        <v>14275.63</v>
      </c>
    </row>
    <row r="57" spans="1:6" s="2" customFormat="1">
      <c r="A57" s="24" t="s">
        <v>773</v>
      </c>
      <c r="B57" s="24" t="s">
        <v>774</v>
      </c>
      <c r="C57" s="23" t="s">
        <v>10</v>
      </c>
      <c r="D57" s="23" t="s">
        <v>174</v>
      </c>
      <c r="E57" s="23" t="s">
        <v>392</v>
      </c>
      <c r="F57" s="29">
        <v>14190.17</v>
      </c>
    </row>
    <row r="58" spans="1:6" s="2" customFormat="1">
      <c r="A58" s="24" t="s">
        <v>775</v>
      </c>
      <c r="B58" s="24" t="s">
        <v>776</v>
      </c>
      <c r="C58" s="25" t="s">
        <v>287</v>
      </c>
      <c r="D58" s="26" t="s">
        <v>174</v>
      </c>
      <c r="E58" s="23" t="s">
        <v>377</v>
      </c>
      <c r="F58" s="13">
        <v>13920</v>
      </c>
    </row>
    <row r="59" spans="1:6" s="2" customFormat="1">
      <c r="A59" s="24" t="s">
        <v>777</v>
      </c>
      <c r="B59" s="24" t="s">
        <v>778</v>
      </c>
      <c r="C59" s="25" t="s">
        <v>50</v>
      </c>
      <c r="D59" s="26" t="s">
        <v>174</v>
      </c>
      <c r="E59" s="23" t="s">
        <v>374</v>
      </c>
      <c r="F59" s="13">
        <v>13077.12</v>
      </c>
    </row>
    <row r="60" spans="1:6" s="2" customFormat="1">
      <c r="A60" s="24" t="s">
        <v>779</v>
      </c>
      <c r="B60" s="24" t="s">
        <v>780</v>
      </c>
      <c r="C60" s="25" t="s">
        <v>397</v>
      </c>
      <c r="D60" s="26" t="s">
        <v>169</v>
      </c>
      <c r="E60" s="23" t="s">
        <v>398</v>
      </c>
      <c r="F60" s="13">
        <v>13000</v>
      </c>
    </row>
    <row r="61" spans="1:6" s="2" customFormat="1">
      <c r="A61" s="24" t="s">
        <v>377</v>
      </c>
      <c r="B61" s="24" t="s">
        <v>781</v>
      </c>
      <c r="C61" s="25" t="s">
        <v>320</v>
      </c>
      <c r="D61" s="26" t="s">
        <v>174</v>
      </c>
      <c r="E61" s="23" t="s">
        <v>377</v>
      </c>
      <c r="F61" s="13">
        <v>12703.49</v>
      </c>
    </row>
    <row r="62" spans="1:6" s="2" customFormat="1">
      <c r="A62" s="24" t="s">
        <v>782</v>
      </c>
      <c r="B62" s="24" t="s">
        <v>783</v>
      </c>
      <c r="C62" s="25" t="s">
        <v>47</v>
      </c>
      <c r="D62" s="26" t="s">
        <v>174</v>
      </c>
      <c r="E62" s="23" t="s">
        <v>374</v>
      </c>
      <c r="F62" s="13">
        <v>12468.4</v>
      </c>
    </row>
    <row r="63" spans="1:6" s="2" customFormat="1">
      <c r="A63" s="24" t="s">
        <v>784</v>
      </c>
      <c r="B63" s="24" t="s">
        <v>785</v>
      </c>
      <c r="C63" s="23" t="s">
        <v>320</v>
      </c>
      <c r="D63" s="23" t="s">
        <v>174</v>
      </c>
      <c r="E63" s="23" t="s">
        <v>377</v>
      </c>
      <c r="F63" s="29">
        <v>12403.98</v>
      </c>
    </row>
    <row r="64" spans="1:6" s="2" customFormat="1">
      <c r="A64" s="24" t="s">
        <v>786</v>
      </c>
      <c r="B64" s="24" t="s">
        <v>787</v>
      </c>
      <c r="C64" s="25" t="s">
        <v>387</v>
      </c>
      <c r="D64" s="26" t="s">
        <v>169</v>
      </c>
      <c r="E64" s="23" t="s">
        <v>408</v>
      </c>
      <c r="F64" s="13">
        <v>12205</v>
      </c>
    </row>
    <row r="65" spans="1:6" s="2" customFormat="1">
      <c r="A65" s="24" t="s">
        <v>788</v>
      </c>
      <c r="B65" s="24" t="s">
        <v>789</v>
      </c>
      <c r="C65" s="23" t="s">
        <v>646</v>
      </c>
      <c r="D65" s="23" t="s">
        <v>189</v>
      </c>
      <c r="E65" s="23" t="s">
        <v>422</v>
      </c>
      <c r="F65" s="29">
        <v>11765.6</v>
      </c>
    </row>
    <row r="66" spans="1:6" s="2" customFormat="1">
      <c r="A66" s="24" t="s">
        <v>790</v>
      </c>
      <c r="B66" s="24" t="s">
        <v>791</v>
      </c>
      <c r="C66" s="25" t="s">
        <v>35</v>
      </c>
      <c r="D66" s="26" t="s">
        <v>169</v>
      </c>
      <c r="E66" s="23" t="s">
        <v>408</v>
      </c>
      <c r="F66" s="13">
        <v>11310</v>
      </c>
    </row>
    <row r="67" spans="1:6" s="2" customFormat="1">
      <c r="A67" s="24" t="s">
        <v>792</v>
      </c>
      <c r="B67" s="24" t="s">
        <v>793</v>
      </c>
      <c r="C67" s="23" t="s">
        <v>313</v>
      </c>
      <c r="D67" s="23" t="s">
        <v>174</v>
      </c>
      <c r="E67" s="23" t="s">
        <v>392</v>
      </c>
      <c r="F67" s="29">
        <v>11040</v>
      </c>
    </row>
    <row r="68" spans="1:6" s="2" customFormat="1">
      <c r="A68" s="24" t="s">
        <v>794</v>
      </c>
      <c r="B68" s="24" t="s">
        <v>795</v>
      </c>
      <c r="C68" s="25" t="s">
        <v>134</v>
      </c>
      <c r="D68" s="26" t="s">
        <v>169</v>
      </c>
      <c r="E68" s="23" t="s">
        <v>425</v>
      </c>
      <c r="F68" s="13">
        <v>10168.620000000001</v>
      </c>
    </row>
    <row r="69" spans="1:6" s="2" customFormat="1" ht="28.8">
      <c r="A69" s="24" t="s">
        <v>796</v>
      </c>
      <c r="B69" s="24" t="s">
        <v>797</v>
      </c>
      <c r="C69" s="25" t="s">
        <v>13</v>
      </c>
      <c r="D69" s="26" t="s">
        <v>169</v>
      </c>
      <c r="E69" s="23" t="s">
        <v>425</v>
      </c>
      <c r="F69" s="13">
        <v>10013.950000000001</v>
      </c>
    </row>
    <row r="70" spans="1:6" s="2" customFormat="1">
      <c r="A70" s="24" t="s">
        <v>773</v>
      </c>
      <c r="B70" s="24" t="s">
        <v>798</v>
      </c>
      <c r="C70" s="23" t="s">
        <v>10</v>
      </c>
      <c r="D70" s="23" t="s">
        <v>174</v>
      </c>
      <c r="E70" s="23" t="s">
        <v>392</v>
      </c>
      <c r="F70" s="29">
        <v>9717.48</v>
      </c>
    </row>
    <row r="71" spans="1:6" s="2" customFormat="1">
      <c r="A71" s="24" t="s">
        <v>734</v>
      </c>
      <c r="B71" s="24" t="s">
        <v>799</v>
      </c>
      <c r="C71" s="25" t="s">
        <v>320</v>
      </c>
      <c r="D71" s="26" t="s">
        <v>174</v>
      </c>
      <c r="E71" s="23" t="s">
        <v>377</v>
      </c>
      <c r="F71" s="13">
        <v>8936.83</v>
      </c>
    </row>
    <row r="72" spans="1:6">
      <c r="A72" s="24" t="s">
        <v>800</v>
      </c>
      <c r="B72" s="24" t="s">
        <v>801</v>
      </c>
      <c r="C72" s="25" t="s">
        <v>173</v>
      </c>
      <c r="D72" s="26" t="s">
        <v>174</v>
      </c>
      <c r="E72" s="23" t="s">
        <v>392</v>
      </c>
      <c r="F72" s="13">
        <v>8380</v>
      </c>
    </row>
    <row r="73" spans="1:6">
      <c r="A73" s="24" t="s">
        <v>802</v>
      </c>
      <c r="B73" s="24" t="s">
        <v>803</v>
      </c>
      <c r="C73" s="23" t="s">
        <v>173</v>
      </c>
      <c r="D73" s="23" t="s">
        <v>174</v>
      </c>
      <c r="E73" s="23" t="s">
        <v>392</v>
      </c>
      <c r="F73" s="29">
        <v>8257.7999999999993</v>
      </c>
    </row>
    <row r="74" spans="1:6">
      <c r="A74" s="24" t="s">
        <v>804</v>
      </c>
      <c r="B74" s="24" t="s">
        <v>805</v>
      </c>
      <c r="C74" s="25" t="s">
        <v>38</v>
      </c>
      <c r="D74" s="26" t="s">
        <v>174</v>
      </c>
      <c r="E74" s="23" t="s">
        <v>392</v>
      </c>
      <c r="F74" s="13">
        <v>7420</v>
      </c>
    </row>
    <row r="75" spans="1:6">
      <c r="A75" s="24" t="s">
        <v>806</v>
      </c>
      <c r="B75" s="24" t="s">
        <v>807</v>
      </c>
      <c r="C75" s="23" t="s">
        <v>337</v>
      </c>
      <c r="D75" s="23" t="s">
        <v>189</v>
      </c>
      <c r="E75" s="23" t="s">
        <v>380</v>
      </c>
      <c r="F75" s="29">
        <v>6400</v>
      </c>
    </row>
    <row r="76" spans="1:6">
      <c r="A76" s="24" t="s">
        <v>808</v>
      </c>
      <c r="B76" s="24" t="s">
        <v>809</v>
      </c>
      <c r="C76" s="23" t="s">
        <v>810</v>
      </c>
      <c r="D76" s="23" t="s">
        <v>174</v>
      </c>
      <c r="E76" s="23" t="s">
        <v>374</v>
      </c>
      <c r="F76" s="29">
        <v>5752.46</v>
      </c>
    </row>
    <row r="77" spans="1:6">
      <c r="A77" s="24" t="s">
        <v>811</v>
      </c>
      <c r="B77" s="24" t="s">
        <v>812</v>
      </c>
      <c r="C77" s="25" t="s">
        <v>287</v>
      </c>
      <c r="D77" s="26" t="s">
        <v>174</v>
      </c>
      <c r="E77" s="23" t="s">
        <v>377</v>
      </c>
      <c r="F77" s="13">
        <v>5572.32</v>
      </c>
    </row>
    <row r="78" spans="1:6" ht="30" customHeight="1">
      <c r="A78" s="24" t="s">
        <v>813</v>
      </c>
      <c r="B78" s="24" t="s">
        <v>814</v>
      </c>
      <c r="C78" s="25" t="s">
        <v>74</v>
      </c>
      <c r="D78" s="26" t="s">
        <v>169</v>
      </c>
      <c r="E78" s="23" t="s">
        <v>408</v>
      </c>
      <c r="F78" s="13">
        <v>5186.8100000000004</v>
      </c>
    </row>
    <row r="79" spans="1:6" ht="14.4" customHeight="1">
      <c r="A79" s="24" t="s">
        <v>815</v>
      </c>
      <c r="B79" s="24" t="s">
        <v>816</v>
      </c>
      <c r="C79" s="23" t="s">
        <v>358</v>
      </c>
      <c r="D79" s="23" t="s">
        <v>189</v>
      </c>
      <c r="E79" s="23" t="s">
        <v>380</v>
      </c>
      <c r="F79" s="29">
        <v>5120</v>
      </c>
    </row>
    <row r="80" spans="1:6">
      <c r="A80" s="24" t="s">
        <v>817</v>
      </c>
      <c r="B80" s="24" t="s">
        <v>818</v>
      </c>
      <c r="C80" s="23" t="s">
        <v>21</v>
      </c>
      <c r="D80" s="23" t="s">
        <v>189</v>
      </c>
      <c r="E80" s="23" t="s">
        <v>380</v>
      </c>
      <c r="F80" s="29">
        <v>5116.8</v>
      </c>
    </row>
    <row r="81" spans="1:6">
      <c r="A81" s="24" t="s">
        <v>819</v>
      </c>
      <c r="B81" s="24" t="s">
        <v>820</v>
      </c>
      <c r="C81" s="23" t="s">
        <v>559</v>
      </c>
      <c r="D81" s="23" t="s">
        <v>189</v>
      </c>
      <c r="E81" s="23" t="s">
        <v>380</v>
      </c>
      <c r="F81" s="29">
        <v>5107.2</v>
      </c>
    </row>
    <row r="82" spans="1:6">
      <c r="A82" s="24" t="s">
        <v>821</v>
      </c>
      <c r="B82" s="24" t="s">
        <v>822</v>
      </c>
      <c r="C82" s="25" t="s">
        <v>24</v>
      </c>
      <c r="D82" s="26" t="s">
        <v>169</v>
      </c>
      <c r="E82" s="23" t="s">
        <v>408</v>
      </c>
      <c r="F82" s="13">
        <v>5044</v>
      </c>
    </row>
    <row r="83" spans="1:6">
      <c r="A83" s="24" t="s">
        <v>823</v>
      </c>
      <c r="B83" s="24" t="s">
        <v>824</v>
      </c>
      <c r="C83" s="23" t="s">
        <v>21</v>
      </c>
      <c r="D83" s="23" t="s">
        <v>189</v>
      </c>
      <c r="E83" s="23" t="s">
        <v>297</v>
      </c>
      <c r="F83" s="29">
        <v>5000</v>
      </c>
    </row>
    <row r="84" spans="1:6">
      <c r="A84" s="24" t="s">
        <v>817</v>
      </c>
      <c r="B84" s="24" t="s">
        <v>825</v>
      </c>
      <c r="C84" s="23" t="s">
        <v>21</v>
      </c>
      <c r="D84" s="23" t="s">
        <v>189</v>
      </c>
      <c r="E84" s="23" t="s">
        <v>297</v>
      </c>
      <c r="F84" s="29">
        <v>5000</v>
      </c>
    </row>
    <row r="85" spans="1:6" ht="30" customHeight="1">
      <c r="A85" s="24" t="s">
        <v>736</v>
      </c>
      <c r="B85" s="24" t="s">
        <v>826</v>
      </c>
      <c r="C85" s="23" t="s">
        <v>287</v>
      </c>
      <c r="D85" s="23" t="s">
        <v>174</v>
      </c>
      <c r="E85" s="23" t="s">
        <v>297</v>
      </c>
      <c r="F85" s="29">
        <v>5000</v>
      </c>
    </row>
    <row r="86" spans="1:6">
      <c r="A86" s="24" t="s">
        <v>827</v>
      </c>
      <c r="B86" s="24" t="s">
        <v>828</v>
      </c>
      <c r="C86" s="23" t="s">
        <v>327</v>
      </c>
      <c r="D86" s="23" t="s">
        <v>174</v>
      </c>
      <c r="E86" s="23" t="s">
        <v>374</v>
      </c>
      <c r="F86" s="29">
        <v>5000</v>
      </c>
    </row>
    <row r="87" spans="1:6">
      <c r="A87" s="24" t="s">
        <v>218</v>
      </c>
      <c r="B87" s="24" t="s">
        <v>829</v>
      </c>
      <c r="C87" s="25" t="s">
        <v>24</v>
      </c>
      <c r="D87" s="26" t="s">
        <v>169</v>
      </c>
      <c r="E87" s="23" t="s">
        <v>408</v>
      </c>
      <c r="F87" s="13">
        <v>5000</v>
      </c>
    </row>
    <row r="88" spans="1:6">
      <c r="A88" s="24" t="s">
        <v>830</v>
      </c>
      <c r="B88" s="24" t="s">
        <v>831</v>
      </c>
      <c r="C88" s="25" t="s">
        <v>35</v>
      </c>
      <c r="D88" s="26" t="s">
        <v>169</v>
      </c>
      <c r="E88" s="23" t="s">
        <v>408</v>
      </c>
      <c r="F88" s="13">
        <v>5000</v>
      </c>
    </row>
    <row r="89" spans="1:6" ht="14.4" customHeight="1">
      <c r="A89" s="24" t="s">
        <v>832</v>
      </c>
      <c r="B89" s="24" t="s">
        <v>833</v>
      </c>
      <c r="C89" s="23" t="s">
        <v>327</v>
      </c>
      <c r="D89" s="23" t="s">
        <v>174</v>
      </c>
      <c r="E89" s="23" t="s">
        <v>374</v>
      </c>
      <c r="F89" s="29">
        <v>4784</v>
      </c>
    </row>
    <row r="90" spans="1:6">
      <c r="A90" s="24" t="s">
        <v>834</v>
      </c>
      <c r="B90" s="24" t="s">
        <v>835</v>
      </c>
      <c r="C90" s="23" t="s">
        <v>173</v>
      </c>
      <c r="D90" s="23" t="s">
        <v>174</v>
      </c>
      <c r="E90" s="23" t="s">
        <v>392</v>
      </c>
      <c r="F90" s="29">
        <v>4755.1499999999996</v>
      </c>
    </row>
    <row r="91" spans="1:6">
      <c r="A91" s="24" t="s">
        <v>736</v>
      </c>
      <c r="B91" s="24" t="s">
        <v>836</v>
      </c>
      <c r="C91" s="23" t="s">
        <v>287</v>
      </c>
      <c r="D91" s="23" t="s">
        <v>174</v>
      </c>
      <c r="E91" s="23" t="s">
        <v>377</v>
      </c>
      <c r="F91" s="29">
        <v>4706.57</v>
      </c>
    </row>
    <row r="92" spans="1:6">
      <c r="A92" s="24" t="s">
        <v>837</v>
      </c>
      <c r="B92" s="24" t="s">
        <v>838</v>
      </c>
      <c r="C92" s="25" t="s">
        <v>27</v>
      </c>
      <c r="D92" s="26" t="s">
        <v>169</v>
      </c>
      <c r="E92" s="23" t="s">
        <v>398</v>
      </c>
      <c r="F92" s="13">
        <v>4641.87</v>
      </c>
    </row>
    <row r="93" spans="1:6">
      <c r="A93" s="24" t="s">
        <v>839</v>
      </c>
      <c r="B93" s="24" t="s">
        <v>840</v>
      </c>
      <c r="C93" s="23" t="s">
        <v>320</v>
      </c>
      <c r="D93" s="23" t="s">
        <v>174</v>
      </c>
      <c r="E93" s="23" t="s">
        <v>377</v>
      </c>
      <c r="F93" s="29">
        <v>4459.74</v>
      </c>
    </row>
    <row r="94" spans="1:6">
      <c r="A94" s="24" t="s">
        <v>841</v>
      </c>
      <c r="B94" s="24" t="s">
        <v>842</v>
      </c>
      <c r="C94" s="25" t="s">
        <v>108</v>
      </c>
      <c r="D94" s="26" t="s">
        <v>169</v>
      </c>
      <c r="E94" s="23" t="s">
        <v>425</v>
      </c>
      <c r="F94" s="13">
        <v>4372.5200000000004</v>
      </c>
    </row>
    <row r="95" spans="1:6">
      <c r="A95" s="24" t="s">
        <v>843</v>
      </c>
      <c r="B95" s="24" t="s">
        <v>844</v>
      </c>
      <c r="C95" s="25" t="s">
        <v>173</v>
      </c>
      <c r="D95" s="26" t="s">
        <v>174</v>
      </c>
      <c r="E95" s="23" t="s">
        <v>392</v>
      </c>
      <c r="F95" s="13">
        <v>4288.91</v>
      </c>
    </row>
    <row r="96" spans="1:6">
      <c r="A96" s="24" t="s">
        <v>845</v>
      </c>
      <c r="B96" s="24" t="s">
        <v>846</v>
      </c>
      <c r="C96" s="25" t="s">
        <v>320</v>
      </c>
      <c r="D96" s="26" t="s">
        <v>174</v>
      </c>
      <c r="E96" s="23" t="s">
        <v>377</v>
      </c>
      <c r="F96" s="13">
        <v>4236.6000000000004</v>
      </c>
    </row>
    <row r="97" spans="1:6">
      <c r="A97" s="24" t="s">
        <v>847</v>
      </c>
      <c r="B97" s="24" t="s">
        <v>848</v>
      </c>
      <c r="C97" s="23" t="s">
        <v>313</v>
      </c>
      <c r="D97" s="23" t="s">
        <v>174</v>
      </c>
      <c r="E97" s="23" t="s">
        <v>392</v>
      </c>
      <c r="F97" s="29">
        <v>4225.6499999999996</v>
      </c>
    </row>
    <row r="98" spans="1:6">
      <c r="A98" s="24" t="s">
        <v>849</v>
      </c>
      <c r="B98" s="24" t="s">
        <v>850</v>
      </c>
      <c r="C98" s="23" t="s">
        <v>810</v>
      </c>
      <c r="D98" s="23" t="s">
        <v>174</v>
      </c>
      <c r="E98" s="23" t="s">
        <v>374</v>
      </c>
      <c r="F98" s="29">
        <v>4204.8</v>
      </c>
    </row>
    <row r="99" spans="1:6">
      <c r="A99" s="24" t="s">
        <v>851</v>
      </c>
      <c r="B99" s="24" t="s">
        <v>852</v>
      </c>
      <c r="C99" s="23" t="s">
        <v>559</v>
      </c>
      <c r="D99" s="23" t="s">
        <v>189</v>
      </c>
      <c r="E99" s="23" t="s">
        <v>380</v>
      </c>
      <c r="F99" s="29">
        <v>4160</v>
      </c>
    </row>
    <row r="100" spans="1:6">
      <c r="A100" s="24" t="s">
        <v>853</v>
      </c>
      <c r="B100" s="24" t="s">
        <v>854</v>
      </c>
      <c r="C100" s="23" t="s">
        <v>646</v>
      </c>
      <c r="D100" s="23" t="s">
        <v>189</v>
      </c>
      <c r="E100" s="23" t="s">
        <v>422</v>
      </c>
      <c r="F100" s="29">
        <v>4000</v>
      </c>
    </row>
    <row r="101" spans="1:6">
      <c r="A101" s="24" t="s">
        <v>744</v>
      </c>
      <c r="B101" s="24" t="s">
        <v>855</v>
      </c>
      <c r="C101" s="23" t="s">
        <v>589</v>
      </c>
      <c r="D101" s="23" t="s">
        <v>174</v>
      </c>
      <c r="E101" s="23" t="s">
        <v>377</v>
      </c>
      <c r="F101" s="29">
        <v>4000</v>
      </c>
    </row>
    <row r="102" spans="1:6">
      <c r="A102" s="24" t="s">
        <v>856</v>
      </c>
      <c r="B102" s="24" t="s">
        <v>857</v>
      </c>
      <c r="C102" s="25" t="s">
        <v>24</v>
      </c>
      <c r="D102" s="26" t="s">
        <v>169</v>
      </c>
      <c r="E102" s="23" t="s">
        <v>408</v>
      </c>
      <c r="F102" s="13">
        <v>4000</v>
      </c>
    </row>
    <row r="103" spans="1:6">
      <c r="A103" s="24" t="s">
        <v>769</v>
      </c>
      <c r="B103" s="24" t="s">
        <v>858</v>
      </c>
      <c r="C103" s="25" t="s">
        <v>287</v>
      </c>
      <c r="D103" s="26" t="s">
        <v>174</v>
      </c>
      <c r="E103" s="23" t="s">
        <v>377</v>
      </c>
      <c r="F103" s="13">
        <v>3963.17</v>
      </c>
    </row>
    <row r="104" spans="1:6">
      <c r="A104" s="24" t="s">
        <v>859</v>
      </c>
      <c r="B104" s="24" t="s">
        <v>860</v>
      </c>
      <c r="C104" s="25" t="s">
        <v>320</v>
      </c>
      <c r="D104" s="26" t="s">
        <v>174</v>
      </c>
      <c r="E104" s="23" t="s">
        <v>377</v>
      </c>
      <c r="F104" s="13">
        <v>3902.52</v>
      </c>
    </row>
    <row r="105" spans="1:6">
      <c r="A105" s="24" t="s">
        <v>861</v>
      </c>
      <c r="B105" s="24" t="s">
        <v>862</v>
      </c>
      <c r="C105" s="23" t="s">
        <v>173</v>
      </c>
      <c r="D105" s="23" t="s">
        <v>174</v>
      </c>
      <c r="E105" s="23" t="s">
        <v>392</v>
      </c>
      <c r="F105" s="29">
        <v>3794.4</v>
      </c>
    </row>
    <row r="106" spans="1:6">
      <c r="A106" s="24" t="s">
        <v>863</v>
      </c>
      <c r="B106" s="24" t="s">
        <v>864</v>
      </c>
      <c r="C106" s="23" t="s">
        <v>16</v>
      </c>
      <c r="D106" s="23" t="s">
        <v>189</v>
      </c>
      <c r="E106" s="23" t="s">
        <v>422</v>
      </c>
      <c r="F106" s="29">
        <v>3610.75</v>
      </c>
    </row>
    <row r="107" spans="1:6">
      <c r="A107" s="24" t="s">
        <v>865</v>
      </c>
      <c r="B107" s="24" t="s">
        <v>866</v>
      </c>
      <c r="C107" s="23" t="s">
        <v>21</v>
      </c>
      <c r="D107" s="23" t="s">
        <v>189</v>
      </c>
      <c r="E107" s="23" t="s">
        <v>380</v>
      </c>
      <c r="F107" s="29">
        <v>3478.8</v>
      </c>
    </row>
    <row r="108" spans="1:6">
      <c r="A108" s="24" t="s">
        <v>867</v>
      </c>
      <c r="B108" s="24" t="s">
        <v>868</v>
      </c>
      <c r="C108" s="25" t="s">
        <v>108</v>
      </c>
      <c r="D108" s="26" t="s">
        <v>169</v>
      </c>
      <c r="E108" s="23" t="s">
        <v>425</v>
      </c>
      <c r="F108" s="13">
        <v>3448.54</v>
      </c>
    </row>
    <row r="109" spans="1:6">
      <c r="A109" s="24" t="s">
        <v>869</v>
      </c>
      <c r="B109" s="24" t="s">
        <v>870</v>
      </c>
      <c r="C109" s="25" t="s">
        <v>27</v>
      </c>
      <c r="D109" s="26" t="s">
        <v>169</v>
      </c>
      <c r="E109" s="23" t="s">
        <v>398</v>
      </c>
      <c r="F109" s="13">
        <v>3238.74</v>
      </c>
    </row>
    <row r="110" spans="1:6">
      <c r="A110" s="24" t="s">
        <v>871</v>
      </c>
      <c r="B110" s="24" t="s">
        <v>872</v>
      </c>
      <c r="C110" s="23" t="s">
        <v>173</v>
      </c>
      <c r="D110" s="23" t="s">
        <v>174</v>
      </c>
      <c r="E110" s="23" t="s">
        <v>392</v>
      </c>
      <c r="F110" s="29">
        <v>3200</v>
      </c>
    </row>
    <row r="111" spans="1:6" ht="28.5" customHeight="1">
      <c r="A111" s="24" t="s">
        <v>873</v>
      </c>
      <c r="B111" s="24" t="s">
        <v>874</v>
      </c>
      <c r="C111" s="25" t="s">
        <v>38</v>
      </c>
      <c r="D111" s="26" t="s">
        <v>174</v>
      </c>
      <c r="E111" s="23" t="s">
        <v>392</v>
      </c>
      <c r="F111" s="13">
        <v>3200</v>
      </c>
    </row>
    <row r="112" spans="1:6">
      <c r="A112" s="24" t="s">
        <v>875</v>
      </c>
      <c r="B112" s="24" t="s">
        <v>876</v>
      </c>
      <c r="C112" s="25" t="s">
        <v>473</v>
      </c>
      <c r="D112" s="26" t="s">
        <v>169</v>
      </c>
      <c r="E112" s="23" t="s">
        <v>398</v>
      </c>
      <c r="F112" s="13">
        <v>3163.13</v>
      </c>
    </row>
    <row r="113" spans="1:6">
      <c r="A113" s="24" t="s">
        <v>877</v>
      </c>
      <c r="B113" s="24" t="s">
        <v>878</v>
      </c>
      <c r="C113" s="23" t="s">
        <v>173</v>
      </c>
      <c r="D113" s="23" t="s">
        <v>174</v>
      </c>
      <c r="E113" s="23" t="s">
        <v>392</v>
      </c>
      <c r="F113" s="29">
        <v>2908.32</v>
      </c>
    </row>
    <row r="114" spans="1:6">
      <c r="A114" s="24" t="s">
        <v>879</v>
      </c>
      <c r="B114" s="24" t="s">
        <v>880</v>
      </c>
      <c r="C114" s="23" t="s">
        <v>308</v>
      </c>
      <c r="D114" s="23" t="s">
        <v>189</v>
      </c>
      <c r="E114" s="23" t="s">
        <v>422</v>
      </c>
      <c r="F114" s="29">
        <v>2838</v>
      </c>
    </row>
    <row r="115" spans="1:6">
      <c r="A115" s="24" t="s">
        <v>881</v>
      </c>
      <c r="B115" s="24" t="s">
        <v>882</v>
      </c>
      <c r="C115" s="23" t="s">
        <v>353</v>
      </c>
      <c r="D115" s="23" t="s">
        <v>189</v>
      </c>
      <c r="E115" s="23" t="s">
        <v>422</v>
      </c>
      <c r="F115" s="29">
        <v>2734.8</v>
      </c>
    </row>
    <row r="116" spans="1:6" ht="28.8">
      <c r="A116" s="24" t="s">
        <v>883</v>
      </c>
      <c r="B116" s="24" t="s">
        <v>884</v>
      </c>
      <c r="C116" s="25" t="s">
        <v>108</v>
      </c>
      <c r="D116" s="26" t="s">
        <v>169</v>
      </c>
      <c r="E116" s="23" t="s">
        <v>425</v>
      </c>
      <c r="F116" s="13">
        <v>2233.21</v>
      </c>
    </row>
    <row r="117" spans="1:6">
      <c r="A117" s="24" t="s">
        <v>885</v>
      </c>
      <c r="B117" s="24" t="s">
        <v>886</v>
      </c>
      <c r="C117" s="25" t="s">
        <v>134</v>
      </c>
      <c r="D117" s="26" t="s">
        <v>169</v>
      </c>
      <c r="E117" s="23" t="s">
        <v>425</v>
      </c>
      <c r="F117" s="13">
        <v>2150</v>
      </c>
    </row>
    <row r="118" spans="1:6">
      <c r="A118" s="24" t="s">
        <v>887</v>
      </c>
      <c r="B118" s="24" t="s">
        <v>888</v>
      </c>
      <c r="C118" s="25" t="s">
        <v>13</v>
      </c>
      <c r="D118" s="26" t="s">
        <v>169</v>
      </c>
      <c r="E118" s="23" t="s">
        <v>425</v>
      </c>
      <c r="F118" s="13">
        <v>2150</v>
      </c>
    </row>
    <row r="119" spans="1:6">
      <c r="A119" s="24" t="s">
        <v>889</v>
      </c>
      <c r="B119" s="24" t="s">
        <v>890</v>
      </c>
      <c r="C119" s="23" t="s">
        <v>287</v>
      </c>
      <c r="D119" s="23" t="s">
        <v>174</v>
      </c>
      <c r="E119" s="23" t="s">
        <v>377</v>
      </c>
      <c r="F119" s="29">
        <v>2112</v>
      </c>
    </row>
    <row r="120" spans="1:6">
      <c r="A120" s="24" t="s">
        <v>891</v>
      </c>
      <c r="B120" s="24" t="s">
        <v>892</v>
      </c>
      <c r="C120" s="25" t="s">
        <v>85</v>
      </c>
      <c r="D120" s="26" t="s">
        <v>174</v>
      </c>
      <c r="E120" s="23" t="s">
        <v>374</v>
      </c>
      <c r="F120" s="13">
        <v>2112</v>
      </c>
    </row>
    <row r="121" spans="1:6">
      <c r="A121" s="24" t="s">
        <v>893</v>
      </c>
      <c r="B121" s="24" t="s">
        <v>894</v>
      </c>
      <c r="C121" s="25" t="s">
        <v>320</v>
      </c>
      <c r="D121" s="26" t="s">
        <v>174</v>
      </c>
      <c r="E121" s="23" t="s">
        <v>377</v>
      </c>
      <c r="F121" s="13">
        <v>2013.84</v>
      </c>
    </row>
    <row r="122" spans="1:6">
      <c r="A122" s="24" t="s">
        <v>895</v>
      </c>
      <c r="B122" s="24" t="s">
        <v>896</v>
      </c>
      <c r="C122" s="25" t="s">
        <v>287</v>
      </c>
      <c r="D122" s="26" t="s">
        <v>174</v>
      </c>
      <c r="E122" s="23" t="s">
        <v>377</v>
      </c>
      <c r="F122" s="13">
        <v>2001.6</v>
      </c>
    </row>
    <row r="123" spans="1:6">
      <c r="A123" s="24" t="s">
        <v>897</v>
      </c>
      <c r="B123" s="24" t="s">
        <v>898</v>
      </c>
      <c r="C123" s="25" t="s">
        <v>108</v>
      </c>
      <c r="D123" s="26" t="s">
        <v>169</v>
      </c>
      <c r="E123" s="23" t="s">
        <v>425</v>
      </c>
      <c r="F123" s="13">
        <v>1912.96</v>
      </c>
    </row>
    <row r="124" spans="1:6">
      <c r="A124" s="24" t="s">
        <v>736</v>
      </c>
      <c r="B124" s="24" t="s">
        <v>899</v>
      </c>
      <c r="C124" s="23" t="s">
        <v>287</v>
      </c>
      <c r="D124" s="23" t="s">
        <v>174</v>
      </c>
      <c r="E124" s="23" t="s">
        <v>377</v>
      </c>
      <c r="F124" s="29">
        <v>1804.32</v>
      </c>
    </row>
    <row r="125" spans="1:6">
      <c r="A125" s="24" t="s">
        <v>900</v>
      </c>
      <c r="B125" s="24" t="s">
        <v>901</v>
      </c>
      <c r="C125" s="25" t="s">
        <v>173</v>
      </c>
      <c r="D125" s="26" t="s">
        <v>174</v>
      </c>
      <c r="E125" s="23" t="s">
        <v>392</v>
      </c>
      <c r="F125" s="13">
        <v>1507.2</v>
      </c>
    </row>
    <row r="126" spans="1:6">
      <c r="A126" s="24" t="s">
        <v>902</v>
      </c>
      <c r="B126" s="24" t="s">
        <v>903</v>
      </c>
      <c r="C126" s="23" t="s">
        <v>308</v>
      </c>
      <c r="D126" s="23" t="s">
        <v>189</v>
      </c>
      <c r="E126" s="23" t="s">
        <v>422</v>
      </c>
      <c r="F126" s="29">
        <v>1269.3599999999999</v>
      </c>
    </row>
    <row r="127" spans="1:6">
      <c r="A127" s="24" t="s">
        <v>904</v>
      </c>
      <c r="B127" s="24" t="s">
        <v>905</v>
      </c>
      <c r="C127" s="23" t="s">
        <v>16</v>
      </c>
      <c r="D127" s="23" t="s">
        <v>189</v>
      </c>
      <c r="E127" s="23" t="s">
        <v>422</v>
      </c>
      <c r="F127" s="29">
        <v>832</v>
      </c>
    </row>
    <row r="128" spans="1:6">
      <c r="A128" s="24" t="s">
        <v>906</v>
      </c>
      <c r="B128" s="24" t="s">
        <v>907</v>
      </c>
      <c r="C128" s="23" t="s">
        <v>16</v>
      </c>
      <c r="D128" s="23" t="s">
        <v>189</v>
      </c>
      <c r="E128" s="23" t="s">
        <v>422</v>
      </c>
      <c r="F128" s="29">
        <v>748.2</v>
      </c>
    </row>
    <row r="129" spans="1:6">
      <c r="A129" s="24" t="s">
        <v>908</v>
      </c>
      <c r="B129" s="24" t="s">
        <v>909</v>
      </c>
      <c r="C129" s="25" t="s">
        <v>444</v>
      </c>
      <c r="D129" s="26" t="s">
        <v>169</v>
      </c>
      <c r="E129" s="23" t="s">
        <v>425</v>
      </c>
      <c r="F129" s="13">
        <v>644.25</v>
      </c>
    </row>
    <row r="130" spans="1:6">
      <c r="A130" s="24" t="s">
        <v>910</v>
      </c>
      <c r="B130" s="24" t="s">
        <v>911</v>
      </c>
      <c r="C130" s="23" t="s">
        <v>32</v>
      </c>
      <c r="D130" s="23" t="s">
        <v>189</v>
      </c>
      <c r="E130" s="23" t="s">
        <v>422</v>
      </c>
      <c r="F130" s="29">
        <v>613.78</v>
      </c>
    </row>
    <row r="131" spans="1:6">
      <c r="A131" s="24" t="s">
        <v>906</v>
      </c>
      <c r="B131" s="24" t="s">
        <v>912</v>
      </c>
      <c r="C131" s="23" t="s">
        <v>16</v>
      </c>
      <c r="D131" s="23" t="s">
        <v>189</v>
      </c>
      <c r="E131" s="23" t="s">
        <v>422</v>
      </c>
      <c r="F131" s="29">
        <v>534.78</v>
      </c>
    </row>
    <row r="132" spans="1:6" ht="15" thickBot="1">
      <c r="A132" s="24" t="s">
        <v>913</v>
      </c>
      <c r="B132" s="24" t="s">
        <v>914</v>
      </c>
      <c r="C132" s="25" t="s">
        <v>108</v>
      </c>
      <c r="D132" s="26" t="s">
        <v>169</v>
      </c>
      <c r="E132" s="23" t="s">
        <v>425</v>
      </c>
      <c r="F132" s="13">
        <v>519.87</v>
      </c>
    </row>
    <row r="133" spans="1:6" ht="15" thickBot="1">
      <c r="A133" s="20" t="s">
        <v>291</v>
      </c>
      <c r="B133" s="16"/>
      <c r="C133" s="16"/>
      <c r="D133" s="17"/>
      <c r="E133" s="18"/>
      <c r="F133" s="14">
        <f>SUM(ExportData45[Rahoitus])</f>
        <v>6300530.0400000047</v>
      </c>
    </row>
    <row r="134" spans="1:6">
      <c r="A134" s="7"/>
    </row>
  </sheetData>
  <pageMargins left="0.7" right="0.7" top="0.75" bottom="0.75" header="0.3" footer="0.3"/>
  <pageSetup paperSize="9" orientation="portrait" horizontalDpi="300" verticalDpi="0"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04808-ED8B-4090-AA41-DDCDA1B2D665}">
  <dimension ref="A1:H42"/>
  <sheetViews>
    <sheetView workbookViewId="0"/>
  </sheetViews>
  <sheetFormatPr defaultRowHeight="14.4"/>
  <cols>
    <col min="1" max="1" width="40.88671875" customWidth="1"/>
    <col min="2" max="2" width="80.33203125" customWidth="1"/>
    <col min="3" max="3" width="11.88671875" customWidth="1"/>
    <col min="4" max="4" width="14.109375" customWidth="1"/>
    <col min="5" max="5" width="14" customWidth="1"/>
  </cols>
  <sheetData>
    <row r="1" spans="1:8" ht="28.8">
      <c r="A1" s="4" t="s">
        <v>915</v>
      </c>
    </row>
    <row r="2" spans="1:8" ht="21">
      <c r="A2" s="5" t="s">
        <v>1</v>
      </c>
    </row>
    <row r="3" spans="1:8" ht="21">
      <c r="A3" s="1" t="s">
        <v>2</v>
      </c>
      <c r="H3" s="6"/>
    </row>
    <row r="4" spans="1:8">
      <c r="A4" s="3">
        <v>46259</v>
      </c>
      <c r="G4" s="6"/>
    </row>
    <row r="5" spans="1:8">
      <c r="A5" s="22" t="s">
        <v>3</v>
      </c>
      <c r="B5" s="22" t="s">
        <v>4</v>
      </c>
      <c r="C5" s="22" t="s">
        <v>5</v>
      </c>
      <c r="D5" s="22" t="s">
        <v>6</v>
      </c>
      <c r="E5" s="22" t="s">
        <v>7</v>
      </c>
    </row>
    <row r="6" spans="1:8" s="2" customFormat="1">
      <c r="A6" t="s">
        <v>916</v>
      </c>
      <c r="B6" s="2" t="s">
        <v>917</v>
      </c>
      <c r="C6" t="s">
        <v>308</v>
      </c>
      <c r="D6" t="s">
        <v>189</v>
      </c>
      <c r="E6" s="19">
        <v>181520</v>
      </c>
    </row>
    <row r="7" spans="1:8" s="2" customFormat="1">
      <c r="A7" t="s">
        <v>918</v>
      </c>
      <c r="B7" s="2" t="s">
        <v>919</v>
      </c>
      <c r="C7" t="s">
        <v>411</v>
      </c>
      <c r="D7" t="s">
        <v>169</v>
      </c>
      <c r="E7" s="19">
        <v>161442.23999999999</v>
      </c>
    </row>
    <row r="8" spans="1:8" s="2" customFormat="1">
      <c r="A8" t="s">
        <v>920</v>
      </c>
      <c r="B8" s="2" t="s">
        <v>921</v>
      </c>
      <c r="C8" t="s">
        <v>320</v>
      </c>
      <c r="D8" t="s">
        <v>174</v>
      </c>
      <c r="E8" s="19">
        <v>158000</v>
      </c>
    </row>
    <row r="9" spans="1:8" s="2" customFormat="1">
      <c r="A9" t="s">
        <v>922</v>
      </c>
      <c r="B9" s="2" t="s">
        <v>923</v>
      </c>
      <c r="C9" t="s">
        <v>85</v>
      </c>
      <c r="D9" t="s">
        <v>174</v>
      </c>
      <c r="E9" s="19">
        <v>49271.710000000006</v>
      </c>
    </row>
    <row r="10" spans="1:8" s="2" customFormat="1">
      <c r="A10" t="s">
        <v>924</v>
      </c>
      <c r="B10" s="2" t="s">
        <v>925</v>
      </c>
      <c r="C10" t="s">
        <v>134</v>
      </c>
      <c r="D10" t="s">
        <v>169</v>
      </c>
      <c r="E10" s="19">
        <v>38688.5</v>
      </c>
    </row>
    <row r="11" spans="1:8" s="2" customFormat="1">
      <c r="A11" t="s">
        <v>926</v>
      </c>
      <c r="B11" s="2" t="s">
        <v>927</v>
      </c>
      <c r="C11" t="s">
        <v>21</v>
      </c>
      <c r="D11" t="s">
        <v>189</v>
      </c>
      <c r="E11" s="19">
        <v>30837.38</v>
      </c>
    </row>
    <row r="12" spans="1:8" s="2" customFormat="1">
      <c r="A12" t="s">
        <v>928</v>
      </c>
      <c r="B12" s="2" t="s">
        <v>929</v>
      </c>
      <c r="C12" t="s">
        <v>134</v>
      </c>
      <c r="D12" t="s">
        <v>169</v>
      </c>
      <c r="E12" s="19">
        <v>24140.42</v>
      </c>
    </row>
    <row r="13" spans="1:8" s="2" customFormat="1">
      <c r="A13" t="s">
        <v>922</v>
      </c>
      <c r="B13" s="2" t="s">
        <v>930</v>
      </c>
      <c r="C13" t="s">
        <v>50</v>
      </c>
      <c r="D13" t="s">
        <v>174</v>
      </c>
      <c r="E13" s="19">
        <v>19054.07</v>
      </c>
    </row>
    <row r="14" spans="1:8" s="2" customFormat="1">
      <c r="A14" t="s">
        <v>931</v>
      </c>
      <c r="B14" s="2" t="s">
        <v>932</v>
      </c>
      <c r="C14" t="s">
        <v>85</v>
      </c>
      <c r="D14" t="s">
        <v>174</v>
      </c>
      <c r="E14" s="19">
        <v>18096</v>
      </c>
    </row>
    <row r="15" spans="1:8" s="2" customFormat="1">
      <c r="A15" t="s">
        <v>933</v>
      </c>
      <c r="B15" s="2" t="s">
        <v>934</v>
      </c>
      <c r="C15" t="s">
        <v>353</v>
      </c>
      <c r="D15" t="s">
        <v>189</v>
      </c>
      <c r="E15" s="19">
        <v>16000</v>
      </c>
    </row>
    <row r="16" spans="1:8" s="2" customFormat="1">
      <c r="A16" t="s">
        <v>935</v>
      </c>
      <c r="B16" s="2" t="s">
        <v>936</v>
      </c>
      <c r="C16" t="s">
        <v>173</v>
      </c>
      <c r="D16" t="s">
        <v>174</v>
      </c>
      <c r="E16" s="19">
        <v>15000</v>
      </c>
    </row>
    <row r="17" spans="1:5" s="2" customFormat="1">
      <c r="A17" t="s">
        <v>937</v>
      </c>
      <c r="B17" s="2" t="s">
        <v>938</v>
      </c>
      <c r="C17" t="s">
        <v>559</v>
      </c>
      <c r="D17" t="s">
        <v>189</v>
      </c>
      <c r="E17" s="19">
        <v>14974</v>
      </c>
    </row>
    <row r="18" spans="1:5" s="2" customFormat="1" ht="28.8">
      <c r="A18" t="s">
        <v>939</v>
      </c>
      <c r="B18" s="2" t="s">
        <v>940</v>
      </c>
      <c r="C18" t="s">
        <v>466</v>
      </c>
      <c r="D18" t="s">
        <v>169</v>
      </c>
      <c r="E18" s="19">
        <v>12640</v>
      </c>
    </row>
    <row r="19" spans="1:5" s="2" customFormat="1">
      <c r="A19" t="s">
        <v>941</v>
      </c>
      <c r="B19" s="2" t="s">
        <v>942</v>
      </c>
      <c r="C19" t="s">
        <v>21</v>
      </c>
      <c r="D19" t="s">
        <v>189</v>
      </c>
      <c r="E19" s="19">
        <v>10000</v>
      </c>
    </row>
    <row r="20" spans="1:5" s="2" customFormat="1">
      <c r="A20" t="s">
        <v>943</v>
      </c>
      <c r="B20" s="2" t="s">
        <v>944</v>
      </c>
      <c r="C20" t="s">
        <v>47</v>
      </c>
      <c r="D20" t="s">
        <v>174</v>
      </c>
      <c r="E20" s="19">
        <v>9999.4600000000009</v>
      </c>
    </row>
    <row r="21" spans="1:5" s="2" customFormat="1">
      <c r="A21" t="s">
        <v>937</v>
      </c>
      <c r="B21" s="2" t="s">
        <v>945</v>
      </c>
      <c r="C21" t="s">
        <v>108</v>
      </c>
      <c r="D21" t="s">
        <v>169</v>
      </c>
      <c r="E21" s="19">
        <v>9586.75</v>
      </c>
    </row>
    <row r="22" spans="1:5" s="2" customFormat="1">
      <c r="A22" t="s">
        <v>946</v>
      </c>
      <c r="B22" s="2" t="s">
        <v>947</v>
      </c>
      <c r="C22" t="s">
        <v>353</v>
      </c>
      <c r="D22" t="s">
        <v>189</v>
      </c>
      <c r="E22" s="19">
        <v>7500</v>
      </c>
    </row>
    <row r="23" spans="1:5" s="2" customFormat="1">
      <c r="A23" t="s">
        <v>948</v>
      </c>
      <c r="B23" s="2" t="s">
        <v>949</v>
      </c>
      <c r="C23" t="s">
        <v>24</v>
      </c>
      <c r="D23" t="s">
        <v>169</v>
      </c>
      <c r="E23" s="19">
        <v>7500</v>
      </c>
    </row>
    <row r="24" spans="1:5" s="2" customFormat="1">
      <c r="A24" t="s">
        <v>950</v>
      </c>
      <c r="B24" s="2" t="s">
        <v>951</v>
      </c>
      <c r="C24" t="s">
        <v>24</v>
      </c>
      <c r="D24" t="s">
        <v>169</v>
      </c>
      <c r="E24" s="19">
        <v>7500</v>
      </c>
    </row>
    <row r="25" spans="1:5" s="2" customFormat="1">
      <c r="A25" t="s">
        <v>952</v>
      </c>
      <c r="B25" s="2" t="s">
        <v>953</v>
      </c>
      <c r="C25" t="s">
        <v>589</v>
      </c>
      <c r="D25" t="s">
        <v>174</v>
      </c>
      <c r="E25" s="19">
        <v>7422</v>
      </c>
    </row>
    <row r="26" spans="1:5" s="2" customFormat="1">
      <c r="A26" t="s">
        <v>954</v>
      </c>
      <c r="B26" s="2" t="s">
        <v>955</v>
      </c>
      <c r="C26" t="s">
        <v>330</v>
      </c>
      <c r="D26" t="s">
        <v>174</v>
      </c>
      <c r="E26" s="19">
        <v>5792</v>
      </c>
    </row>
    <row r="27" spans="1:5" s="2" customFormat="1">
      <c r="A27" t="s">
        <v>956</v>
      </c>
      <c r="B27" s="2" t="s">
        <v>957</v>
      </c>
      <c r="C27" t="s">
        <v>50</v>
      </c>
      <c r="D27" t="s">
        <v>174</v>
      </c>
      <c r="E27" s="19">
        <v>5522</v>
      </c>
    </row>
    <row r="28" spans="1:5" s="2" customFormat="1">
      <c r="A28" t="s">
        <v>958</v>
      </c>
      <c r="B28" s="2" t="s">
        <v>959</v>
      </c>
      <c r="C28" t="s">
        <v>173</v>
      </c>
      <c r="D28" t="s">
        <v>174</v>
      </c>
      <c r="E28" s="19">
        <v>3925.67</v>
      </c>
    </row>
    <row r="29" spans="1:5" s="2" customFormat="1">
      <c r="A29" t="s">
        <v>960</v>
      </c>
      <c r="B29" s="2" t="s">
        <v>961</v>
      </c>
      <c r="C29" t="s">
        <v>308</v>
      </c>
      <c r="D29" t="s">
        <v>189</v>
      </c>
      <c r="E29" s="19">
        <v>3200</v>
      </c>
    </row>
    <row r="30" spans="1:5" s="2" customFormat="1">
      <c r="A30" t="s">
        <v>962</v>
      </c>
      <c r="B30" s="2" t="s">
        <v>963</v>
      </c>
      <c r="C30" t="s">
        <v>16</v>
      </c>
      <c r="D30" t="s">
        <v>189</v>
      </c>
      <c r="E30" s="19">
        <v>2529.4</v>
      </c>
    </row>
    <row r="31" spans="1:5" s="2" customFormat="1">
      <c r="A31" t="s">
        <v>935</v>
      </c>
      <c r="B31" s="2" t="s">
        <v>964</v>
      </c>
      <c r="C31" t="s">
        <v>173</v>
      </c>
      <c r="D31" t="s">
        <v>174</v>
      </c>
      <c r="E31" s="19">
        <v>2500</v>
      </c>
    </row>
    <row r="32" spans="1:5" s="2" customFormat="1">
      <c r="A32" t="s">
        <v>965</v>
      </c>
      <c r="B32" s="2" t="s">
        <v>966</v>
      </c>
      <c r="C32" t="s">
        <v>63</v>
      </c>
      <c r="D32" t="s">
        <v>189</v>
      </c>
      <c r="E32" s="19">
        <v>1818.95</v>
      </c>
    </row>
    <row r="33" spans="1:5" s="2" customFormat="1">
      <c r="A33" t="s">
        <v>967</v>
      </c>
      <c r="B33" s="2" t="s">
        <v>968</v>
      </c>
      <c r="C33" t="s">
        <v>47</v>
      </c>
      <c r="D33" t="s">
        <v>174</v>
      </c>
      <c r="E33" s="19">
        <v>1790.92</v>
      </c>
    </row>
    <row r="34" spans="1:5" s="2" customFormat="1">
      <c r="A34" t="s">
        <v>969</v>
      </c>
      <c r="B34" s="2" t="s">
        <v>970</v>
      </c>
      <c r="C34" t="s">
        <v>308</v>
      </c>
      <c r="D34" t="s">
        <v>189</v>
      </c>
      <c r="E34" s="19">
        <v>1455.6</v>
      </c>
    </row>
    <row r="35" spans="1:5" s="2" customFormat="1">
      <c r="A35" t="s">
        <v>971</v>
      </c>
      <c r="B35" s="2" t="s">
        <v>972</v>
      </c>
      <c r="C35" t="s">
        <v>320</v>
      </c>
      <c r="D35" t="s">
        <v>174</v>
      </c>
      <c r="E35" s="19">
        <v>1438.25</v>
      </c>
    </row>
    <row r="36" spans="1:5" s="2" customFormat="1">
      <c r="A36" t="s">
        <v>962</v>
      </c>
      <c r="B36" s="2" t="s">
        <v>973</v>
      </c>
      <c r="C36" t="s">
        <v>16</v>
      </c>
      <c r="D36" t="s">
        <v>189</v>
      </c>
      <c r="E36" s="19">
        <v>1123.5</v>
      </c>
    </row>
    <row r="37" spans="1:5" s="2" customFormat="1" ht="28.8">
      <c r="A37" t="s">
        <v>939</v>
      </c>
      <c r="B37" s="2" t="s">
        <v>974</v>
      </c>
      <c r="C37" t="s">
        <v>466</v>
      </c>
      <c r="D37" t="s">
        <v>169</v>
      </c>
      <c r="E37" s="19">
        <v>1100.25</v>
      </c>
    </row>
    <row r="38" spans="1:5" s="2" customFormat="1">
      <c r="A38" t="s">
        <v>975</v>
      </c>
      <c r="B38" s="2" t="s">
        <v>976</v>
      </c>
      <c r="C38" t="s">
        <v>47</v>
      </c>
      <c r="D38" t="s">
        <v>174</v>
      </c>
      <c r="E38" s="19">
        <v>1086.8</v>
      </c>
    </row>
    <row r="39" spans="1:5" s="2" customFormat="1">
      <c r="A39" t="s">
        <v>960</v>
      </c>
      <c r="B39" s="2" t="s">
        <v>977</v>
      </c>
      <c r="C39" t="s">
        <v>308</v>
      </c>
      <c r="D39" t="s">
        <v>189</v>
      </c>
      <c r="E39" s="19">
        <v>800</v>
      </c>
    </row>
    <row r="40" spans="1:5" s="2" customFormat="1" ht="15" thickBot="1">
      <c r="A40" t="s">
        <v>978</v>
      </c>
      <c r="B40" s="2" t="s">
        <v>979</v>
      </c>
      <c r="C40" t="s">
        <v>810</v>
      </c>
      <c r="D40" t="s">
        <v>174</v>
      </c>
      <c r="E40" s="19">
        <v>704.68000000000006</v>
      </c>
    </row>
    <row r="41" spans="1:5" ht="15" thickBot="1">
      <c r="A41" s="20" t="s">
        <v>291</v>
      </c>
      <c r="B41" s="16"/>
      <c r="C41" s="16"/>
      <c r="D41" s="17"/>
      <c r="E41" s="14">
        <f>SUM(ExportData6[Rahoitus])</f>
        <v>833960.55</v>
      </c>
    </row>
    <row r="42" spans="1:5">
      <c r="A42" s="7"/>
    </row>
  </sheetData>
  <pageMargins left="0.7" right="0.7" top="0.75" bottom="0.75" header="0.3" footer="0.3"/>
  <pageSetup paperSize="9" orientation="portrait" horizontalDpi="300" verticalDpi="0"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TAIMI Työtiladokumentti" ma:contentTypeID="0x01010040485BB5EA91409BADF540D1B0254D33040039B428FCAA81AD4CB5F35B97A9147781" ma:contentTypeVersion="11" ma:contentTypeDescription="Taimin työtiloissa käytettävä sisältötyyppi. Pohjautuu TAIMI Yleisdokumentti-sisältötyyppiin, josta on siivottu mm. joitakin viestinnällisen intran metatietoja pois ja järjestetty metatiedot eri järjestykseen." ma:contentTypeScope="" ma:versionID="d09be77360ec1049b4705fc54afdabd1">
  <xsd:schema xmlns:xsd="http://www.w3.org/2001/XMLSchema" xmlns:xs="http://www.w3.org/2001/XMLSchema" xmlns:p="http://schemas.microsoft.com/office/2006/metadata/properties" xmlns:ns2="a90a8554-5475-4609-9feb-2f024996965b" xmlns:ns3="0acb7ba0-3637-4c72-8163-8a2c46676cfd" targetNamespace="http://schemas.microsoft.com/office/2006/metadata/properties" ma:root="true" ma:fieldsID="32421981413b9e3fd4b6c1ea6cb6ed25" ns2:_="" ns3:_="">
    <xsd:import namespace="a90a8554-5475-4609-9feb-2f024996965b"/>
    <xsd:import namespace="0acb7ba0-3637-4c72-8163-8a2c46676cfd"/>
    <xsd:element name="properties">
      <xsd:complexType>
        <xsd:sequence>
          <xsd:element name="documentManagement">
            <xsd:complexType>
              <xsd:all>
                <xsd:element ref="ns2:Päiväys" minOccurs="0"/>
                <xsd:element ref="ns2:Dokumenttityyppi" minOccurs="0"/>
                <xsd:element ref="ns2:Dokumentin_x0020_tila" minOccurs="0"/>
                <xsd:element ref="ns2:KEHALaatija" minOccurs="0"/>
                <xsd:element ref="ns2:Lisatieto" minOccurs="0"/>
                <xsd:element ref="ns2:Diaarinumero" minOccurs="0"/>
                <xsd:element ref="ns2:Projekti" minOccurs="0"/>
                <xsd:element ref="ns2:TaxCatchAll" minOccurs="0"/>
                <xsd:element ref="ns2:h5218b789dcc4879ac7e2471126f729c" minOccurs="0"/>
                <xsd:element ref="ns2:cdf3ae8bf76741b5a3048f7f7f6eee61" minOccurs="0"/>
                <xsd:element ref="ns2:ic4bbedd957942e9b7ae9016b7d801af" minOccurs="0"/>
                <xsd:element ref="ns2:ha41659fa04643d0ac27d4c98155f03c" minOccurs="0"/>
                <xsd:element ref="ns2:TaxCatchAllLabel" minOccurs="0"/>
                <xsd:element ref="ns2:IPOExplanation"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0a8554-5475-4609-9feb-2f024996965b" elementFormDefault="qualified">
    <xsd:import namespace="http://schemas.microsoft.com/office/2006/documentManagement/types"/>
    <xsd:import namespace="http://schemas.microsoft.com/office/infopath/2007/PartnerControls"/>
    <xsd:element name="Päiväys" ma:index="2" nillable="true" ma:displayName="Päiväys" ma:description="Päivämäärä muodossa pp.kk.vvvv   HUOM! Ei ole sama kuin Muokkauspäivä, joka muuttuu aina kun dokumentin sisältöä tai ominaisuuksia muutetaan" ma:format="DateOnly" ma:indexed="true" ma:internalName="P_x00e4_iv_x00e4_ys" ma:readOnly="false">
      <xsd:simpleType>
        <xsd:restriction base="dms:DateTime"/>
      </xsd:simpleType>
    </xsd:element>
    <xsd:element name="Dokumenttityyppi" ma:index="3" nillable="true" ma:displayName="Dokumenttityyppi" ma:description="Valitse dokumentin sisältöä ja käyttötarkoitusta kuvaava dokumenttityyppi. Käytä yleistyyppejä eli esim. Henkilöstösuunnitelma ja Taloussuunnitelma ovat molemmat Suunnitelma-tyyppisiä. Tarkenna tyyppiä tarvittaessa esim. dokumentin nimessä." ma:format="Dropdown" ma:indexed="true" ma:internalName="Dokumenttityyppi" ma:readOnly="false">
      <xsd:simpleType>
        <xsd:restriction base="dms:Choice">
          <xsd:enumeration value="TUNTEMATON"/>
          <xsd:enumeration value="Muu dokumenttityyppi"/>
          <xsd:enumeration value="Aloite"/>
          <xsd:enumeration value="Analyysi"/>
          <xsd:enumeration value="Ansioluettelo"/>
          <xsd:enumeration value="Arvio"/>
          <xsd:enumeration value="Arviointi"/>
          <xsd:enumeration value="Asettamispäätös"/>
          <xsd:enumeration value="Asetus"/>
          <xsd:enumeration value="Asiakirjamalli"/>
          <xsd:enumeration value="Asialista"/>
          <xsd:enumeration value="Ehdotus"/>
          <xsd:enumeration value="Esite"/>
          <xsd:enumeration value="Esittely"/>
          <xsd:enumeration value="Esitys"/>
          <xsd:enumeration value="Esityslista"/>
          <xsd:enumeration value="Haaste"/>
          <xsd:enumeration value="Hakemus"/>
          <xsd:enumeration value="Hankekortti"/>
          <xsd:enumeration value="Hinnasto"/>
          <xsd:enumeration value="Huomautus"/>
          <xsd:enumeration value="Hyvitys"/>
          <xsd:enumeration value="Hyväksyminen"/>
          <xsd:enumeration value="Ilmoitus"/>
          <xsd:enumeration value="Jälkiarviointi"/>
          <xsd:enumeration value="Kannanotto"/>
          <xsd:enumeration value="Kartta"/>
          <xsd:enumeration value="Kehittämisehdotus"/>
          <xsd:enumeration value="Kehotus"/>
          <xsd:enumeration value="Kirje"/>
          <xsd:enumeration value="Kokouskutsu"/>
          <xsd:enumeration value="Korvaus"/>
          <xsd:enumeration value="Kuittauspyyntö"/>
          <xsd:enumeration value="Kuitti"/>
          <xsd:enumeration value="Kustannusarvio"/>
          <xsd:enumeration value="Kutsu"/>
          <xsd:enumeration value="Kuuleminen"/>
          <xsd:enumeration value="Kuulutus"/>
          <xsd:enumeration value="Kuva"/>
          <xsd:enumeration value="Kuvaus"/>
          <xsd:enumeration value="Laskelma"/>
          <xsd:enumeration value="Lasku"/>
          <xsd:enumeration value="Lausunto"/>
          <xsd:enumeration value="Lausuntopyyntö"/>
          <xsd:enumeration value="Liite"/>
          <xsd:enumeration value="Linkki"/>
          <xsd:enumeration value="Lista"/>
          <xsd:enumeration value="Lomake"/>
          <xsd:enumeration value="Loppuraportti"/>
          <xsd:enumeration value="Luettelo"/>
          <xsd:enumeration value="Lupa"/>
          <xsd:enumeration value="Lupaehdot"/>
          <xsd:enumeration value="Lähete"/>
          <xsd:enumeration value="Määrittely"/>
          <xsd:enumeration value="Määritys"/>
          <xsd:enumeration value="Määrärahakirje"/>
          <xsd:enumeration value="Muistio"/>
          <xsd:enumeration value="Muutosilmoitus"/>
          <xsd:enumeration value="Nimitys"/>
          <xsd:enumeration value="Ohje"/>
          <xsd:enumeration value="Ohjelma"/>
          <xsd:enumeration value="Oikaisupäätös"/>
          <xsd:enumeration value="Oikaisuohje"/>
          <xsd:enumeration value="Palautuspyyntö"/>
          <xsd:enumeration value="Palvelukuvaus"/>
          <xsd:enumeration value="Pelastussuunnitelma"/>
          <xsd:enumeration value="Perustelumuistio"/>
          <xsd:enumeration value="Perusteltu päätelmä"/>
          <xsd:enumeration value="Politiikka"/>
          <xsd:enumeration value="Posteri"/>
          <xsd:enumeration value="Projektiehdotus"/>
          <xsd:enumeration value="Projektisuunnitelma"/>
          <xsd:enumeration value="Prosessikuvaus"/>
          <xsd:enumeration value="Pyyntö"/>
          <xsd:enumeration value="Päätös"/>
          <xsd:enumeration value="Pöytäkirja"/>
          <xsd:enumeration value="Raportti"/>
          <xsd:enumeration value="Ratkaisu"/>
          <xsd:enumeration value="Rekisteriseloste"/>
          <xsd:enumeration value="Reklamaatio"/>
          <xsd:enumeration value="Resurssivaraus"/>
          <xsd:enumeration value="Saate"/>
          <xsd:enumeration value="Selvitys"/>
          <xsd:enumeration value="Selvityspyyntö"/>
          <xsd:enumeration value="Sitoumus"/>
          <xsd:enumeration value="Sivusto"/>
          <xsd:enumeration value="Sopimus"/>
          <xsd:enumeration value="Strategia"/>
          <xsd:enumeration value="Suunnitelma"/>
          <xsd:enumeration value="Sähköpostiviesti"/>
          <xsd:enumeration value="Tarjous"/>
          <xsd:enumeration value="Tarjouspyyntö"/>
          <xsd:enumeration value="Tarkastus"/>
          <xsd:enumeration value="Tehtävänkuva"/>
          <xsd:enumeration value="Tiedote"/>
          <xsd:enumeration value="Tietojärjestelmäseloste"/>
          <xsd:enumeration value="Tietosuojaseloste"/>
          <xsd:enumeration value="Tietosuojakortti"/>
          <xsd:enumeration value="Tilaus"/>
          <xsd:enumeration value="Tilausvahvistus"/>
          <xsd:enumeration value="Todistus"/>
          <xsd:enumeration value="Toimeksianto"/>
          <xsd:enumeration value="Tosite"/>
          <xsd:enumeration value="Työjärjestys"/>
          <xsd:enumeration value="Urakkaohjelma"/>
          <xsd:enumeration value="Uutiskirje"/>
          <xsd:enumeration value="Vaatimus"/>
          <xsd:enumeration value="Valitus"/>
          <xsd:enumeration value="Valitusosoitus"/>
          <xsd:enumeration value="Vastaus"/>
          <xsd:enumeration value="Vastine"/>
          <xsd:enumeration value="Video"/>
          <xsd:enumeration value="Yhteenveto"/>
          <xsd:enumeration value="Äänitiedosto"/>
          <xsd:enumeration value="Palvelusopimus"/>
          <xsd:enumeration value="Toimeksiantosopimus"/>
          <xsd:enumeration value="Toimitussopimus"/>
          <xsd:enumeration value="Toimittajasopimus"/>
          <xsd:enumeration value="Tietoturvallisuussopimus"/>
          <xsd:enumeration value="Tutkintapyyntö"/>
          <xsd:enumeration value="Työmääräarvio"/>
          <xsd:enumeration value="Vaatimusmäärittely"/>
        </xsd:restriction>
      </xsd:simpleType>
    </xsd:element>
    <xsd:element name="Dokumentin_x0020_tila" ma:index="4" nillable="true" ma:displayName="Dokumentin tila" ma:description="Valitse dokumentin tila" ma:format="Dropdown" ma:indexed="true" ma:internalName="Dokumentin_x0020_tila">
      <xsd:simpleType>
        <xsd:restriction base="dms:Choice">
          <xsd:enumeration value="Luonnos"/>
          <xsd:enumeration value="Lausunnolla"/>
          <xsd:enumeration value="Katselmoitavana"/>
          <xsd:enumeration value="Kommentoitavana"/>
          <xsd:enumeration value="Valmis"/>
          <xsd:enumeration value="Hyväksytty"/>
          <xsd:enumeration value="Allekirjoitettu"/>
          <xsd:enumeration value="Arkistoitu"/>
          <xsd:enumeration value="Toimitettu allekirjoitettavaksi"/>
        </xsd:restriction>
      </xsd:simpleType>
    </xsd:element>
    <xsd:element name="KEHALaatija" ma:index="5" nillable="true" ma:displayName="Laatija" ma:description="Dokumentin laatija(t)/kirjoittaja(t)/valmistelija(t). Kirjoita muodossa Sukunimi Etunimi ja useampi nimi pilkulla erotettuina. Laatijaorganisaatio on omana tietonaan. HUOM! Ei ole sama kuin Muokkaaja, joka päivittyy aina automaattisesti!" ma:indexed="true" ma:internalName="KEHALaatija" ma:readOnly="false">
      <xsd:simpleType>
        <xsd:restriction base="dms:Text">
          <xsd:maxLength value="255"/>
        </xsd:restriction>
      </xsd:simpleType>
    </xsd:element>
    <xsd:element name="Lisatieto" ma:index="7" nillable="true" ma:displayName="Lisatieto" ma:description="Dokumenttiin liittyvä vapaamuotoinen lisätieto" ma:internalName="Lisatieto">
      <xsd:simpleType>
        <xsd:restriction base="dms:Text">
          <xsd:maxLength value="255"/>
        </xsd:restriction>
      </xsd:simpleType>
    </xsd:element>
    <xsd:element name="Diaarinumero" ma:index="8" nillable="true" ma:displayName="Diaarinumero" ma:description="Arkistoitavat dokumentit pitää toimittaa viraston asiankäsittelyjärjestelmään (esim. USPA), josta saadaan dokumentille diaarinumero/asian tunnus. Dokumentin tallentaminen työtilaan ei vastaa arkistointia vaan on lähinnä työkappale tai kopio! Kirjoita tähän asiankäsittelyjärjestelmästä saatu diaarinumero. Jos tässä diaarinumerokentässä on tieto, silloin alkuperäinen dokumentti on löydettävissä asiankäsittelyjärjestelmästä samalla diaarinumerolla." ma:indexed="true" ma:internalName="Diaarinumero" ma:readOnly="false">
      <xsd:simpleType>
        <xsd:restriction base="dms:Text">
          <xsd:maxLength value="255"/>
        </xsd:restriction>
      </xsd:simpleType>
    </xsd:element>
    <xsd:element name="Projekti" ma:index="11" nillable="true" ma:displayName="Projekti" ma:description="Projektin nimi, lyhenne tai tunniste (esim. projektinumero). Jos käytetään projektin nimeä, kiinnitä huomiota oikeinkirjoitukseen, jotta Projekti-metatiedolla voidaan helposti hakea yhteen tietytyn projektiin liittyvät dokumentit." ma:indexed="true" ma:internalName="Projekti" ma:readOnly="false">
      <xsd:simpleType>
        <xsd:restriction base="dms:Text">
          <xsd:maxLength value="255"/>
        </xsd:restriction>
      </xsd:simpleType>
    </xsd:element>
    <xsd:element name="TaxCatchAll" ma:index="19" nillable="true" ma:displayName="Taxonomy Catch All Column" ma:hidden="true" ma:list="{7557e437-86c7-4cff-b037-e86bb33f893a}" ma:internalName="TaxCatchAll" ma:showField="CatchAllData" ma:web="811ef9d3-6634-4ef4-9f84-bb49ac57d8ae">
      <xsd:complexType>
        <xsd:complexContent>
          <xsd:extension base="dms:MultiChoiceLookup">
            <xsd:sequence>
              <xsd:element name="Value" type="dms:Lookup" maxOccurs="unbounded" minOccurs="0" nillable="true"/>
            </xsd:sequence>
          </xsd:extension>
        </xsd:complexContent>
      </xsd:complexType>
    </xsd:element>
    <xsd:element name="h5218b789dcc4879ac7e2471126f729c" ma:index="20" nillable="true" ma:taxonomy="true" ma:internalName="h5218b789dcc4879ac7e2471126f729c" ma:taxonomyFieldName="Laatijaorganisaatio" ma:displayName="Laatijaorganisaatio" ma:indexed="true" ma:readOnly="false" ma:fieldId="{15218b78-9dcc-4879-ac7e-2471126f729c}" ma:sspId="d2c86073-d20c-4242-97f1-555d65605501" ma:termSetId="3048278a-efee-4f89-97d2-3a09c7261644" ma:anchorId="00000000-0000-0000-0000-000000000000" ma:open="false" ma:isKeyword="false">
      <xsd:complexType>
        <xsd:sequence>
          <xsd:element ref="pc:Terms" minOccurs="0" maxOccurs="1"/>
        </xsd:sequence>
      </xsd:complexType>
    </xsd:element>
    <xsd:element name="cdf3ae8bf76741b5a3048f7f7f6eee61" ma:index="21" nillable="true" ma:taxonomy="true" ma:internalName="cdf3ae8bf76741b5a3048f7f7f6eee61" ma:taxonomyFieldName="Kohdevirastot" ma:displayName="Kohdevirastot" ma:readOnly="false" ma:default="" ma:fieldId="{cdf3ae8b-f767-41b5-a304-8f7f7f6eee61}" ma:taxonomyMulti="true" ma:sspId="d2c86073-d20c-4242-97f1-555d65605501" ma:termSetId="63820ef9-0d8b-440d-bb2a-a34f31636611" ma:anchorId="00000000-0000-0000-0000-000000000000" ma:open="false" ma:isKeyword="false">
      <xsd:complexType>
        <xsd:sequence>
          <xsd:element ref="pc:Terms" minOccurs="0" maxOccurs="1"/>
        </xsd:sequence>
      </xsd:complexType>
    </xsd:element>
    <xsd:element name="ic4bbedd957942e9b7ae9016b7d801af" ma:index="22" nillable="true" ma:taxonomy="true" ma:internalName="ic4bbedd957942e9b7ae9016b7d801af" ma:taxonomyFieldName="Kohdepaikkakunnat" ma:displayName="Kohdepaikkakunnat" ma:readOnly="false" ma:default="" ma:fieldId="{2c4bbedd-9579-42e9-b7ae-9016b7d801af}" ma:taxonomyMulti="true" ma:sspId="d2c86073-d20c-4242-97f1-555d65605501" ma:termSetId="0dc2f29c-0234-492f-8714-dea2e1be5dcc" ma:anchorId="00000000-0000-0000-0000-000000000000" ma:open="false" ma:isKeyword="false">
      <xsd:complexType>
        <xsd:sequence>
          <xsd:element ref="pc:Terms" minOccurs="0" maxOccurs="1"/>
        </xsd:sequence>
      </xsd:complexType>
    </xsd:element>
    <xsd:element name="ha41659fa04643d0ac27d4c98155f03c" ma:index="23" nillable="true" ma:taxonomy="true" ma:internalName="ha41659fa04643d0ac27d4c98155f03c" ma:taxonomyFieldName="Sis_x00e4_lt_x00f6_aihe" ma:displayName="Sisältöaihe" ma:readOnly="false" ma:default="" ma:fieldId="{1a41659f-a046-43d0-ac27-d4c98155f03c}" ma:sspId="d2c86073-d20c-4242-97f1-555d65605501" ma:termSetId="908b95f9-7a2e-4422-b2f4-f82e2c0341e9" ma:anchorId="00000000-0000-0000-0000-000000000000" ma:open="false" ma:isKeyword="false">
      <xsd:complexType>
        <xsd:sequence>
          <xsd:element ref="pc:Terms" minOccurs="0" maxOccurs="1"/>
        </xsd:sequence>
      </xsd:complexType>
    </xsd:element>
    <xsd:element name="TaxCatchAllLabel" ma:index="24" nillable="true" ma:displayName="Taxonomy Catch All Column1" ma:hidden="true" ma:list="{7557e437-86c7-4cff-b037-e86bb33f893a}" ma:internalName="TaxCatchAllLabel" ma:readOnly="true" ma:showField="CatchAllDataLabel" ma:web="811ef9d3-6634-4ef4-9f84-bb49ac57d8ae">
      <xsd:complexType>
        <xsd:complexContent>
          <xsd:extension base="dms:MultiChoiceLookup">
            <xsd:sequence>
              <xsd:element name="Value" type="dms:Lookup" maxOccurs="unbounded" minOccurs="0" nillable="true"/>
            </xsd:sequence>
          </xsd:extension>
        </xsd:complexContent>
      </xsd:complexType>
    </xsd:element>
    <xsd:element name="IPOExplanation" ma:index="25" nillable="true" ma:displayName="Selite" ma:description="Anna seliteteksti" ma:internalName="IPOExplanation">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acb7ba0-3637-4c72-8163-8a2c46676cfd"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Sisältölaji"/>
        <xsd:element ref="dc:title" minOccurs="0" maxOccurs="1" ma:index="1"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c4bbedd957942e9b7ae9016b7d801af xmlns="a90a8554-5475-4609-9feb-2f024996965b">
      <Terms xmlns="http://schemas.microsoft.com/office/infopath/2007/PartnerControls"/>
    </ic4bbedd957942e9b7ae9016b7d801af>
    <Diaarinumero xmlns="a90a8554-5475-4609-9feb-2f024996965b" xsi:nil="true"/>
    <h5218b789dcc4879ac7e2471126f729c xmlns="a90a8554-5475-4609-9feb-2f024996965b">
      <Terms xmlns="http://schemas.microsoft.com/office/infopath/2007/PartnerControls"/>
    </h5218b789dcc4879ac7e2471126f729c>
    <ha41659fa04643d0ac27d4c98155f03c xmlns="a90a8554-5475-4609-9feb-2f024996965b">
      <Terms xmlns="http://schemas.microsoft.com/office/infopath/2007/PartnerControls"/>
    </ha41659fa04643d0ac27d4c98155f03c>
    <Dokumentin_x0020_tila xmlns="a90a8554-5475-4609-9feb-2f024996965b" xsi:nil="true"/>
    <KEHALaatija xmlns="a90a8554-5475-4609-9feb-2f024996965b" xsi:nil="true"/>
    <Projekti xmlns="a90a8554-5475-4609-9feb-2f024996965b" xsi:nil="true"/>
    <Päiväys xmlns="a90a8554-5475-4609-9feb-2f024996965b" xsi:nil="true"/>
    <IPOExplanation xmlns="a90a8554-5475-4609-9feb-2f024996965b" xsi:nil="true"/>
    <Dokumenttityyppi xmlns="a90a8554-5475-4609-9feb-2f024996965b" xsi:nil="true"/>
    <cdf3ae8bf76741b5a3048f7f7f6eee61 xmlns="a90a8554-5475-4609-9feb-2f024996965b">
      <Terms xmlns="http://schemas.microsoft.com/office/infopath/2007/PartnerControls"/>
    </cdf3ae8bf76741b5a3048f7f7f6eee61>
    <Lisatieto xmlns="a90a8554-5475-4609-9feb-2f024996965b" xsi:nil="true"/>
    <TaxCatchAll xmlns="a90a8554-5475-4609-9feb-2f024996965b" xsi:nil="true"/>
  </documentManagement>
</p:properties>
</file>

<file path=customXml/item3.xml><?xml version="1.0" encoding="utf-8"?>
<?mso-contentType ?>
<FormTemplates xmlns="http://schemas.microsoft.com/sharepoint/v3/contenttype/forms"/>
</file>

<file path=customXml/itemProps1.xml><?xml version="1.0" encoding="utf-8"?>
<ds:datastoreItem xmlns:ds="http://schemas.openxmlformats.org/officeDocument/2006/customXml" ds:itemID="{D86C0975-5E8F-4C89-AE0B-7B81BF261B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0a8554-5475-4609-9feb-2f024996965b"/>
    <ds:schemaRef ds:uri="0acb7ba0-3637-4c72-8163-8a2c46676c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5B73B5A-FA67-4A46-8410-6883025440CF}">
  <ds:schemaRefs>
    <ds:schemaRef ds:uri="http://schemas.microsoft.com/office/2006/metadata/properties"/>
    <ds:schemaRef ds:uri="http://schemas.microsoft.com/office/infopath/2007/PartnerControls"/>
    <ds:schemaRef ds:uri="a90a8554-5475-4609-9feb-2f024996965b"/>
  </ds:schemaRefs>
</ds:datastoreItem>
</file>

<file path=customXml/itemProps3.xml><?xml version="1.0" encoding="utf-8"?>
<ds:datastoreItem xmlns:ds="http://schemas.openxmlformats.org/officeDocument/2006/customXml" ds:itemID="{A16F961D-E16A-4E55-B4A5-86A2FBDBCB3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5</vt:i4>
      </vt:variant>
    </vt:vector>
  </HeadingPairs>
  <TitlesOfParts>
    <vt:vector size="5" baseType="lpstr">
      <vt:lpstr>Yrityksen kehittämisavustus</vt:lpstr>
      <vt:lpstr>Hankerahoitus</vt:lpstr>
      <vt:lpstr>Maaseudun yritystuki</vt:lpstr>
      <vt:lpstr>Maaseudun hanketuki</vt:lpstr>
      <vt:lpstr>Kalatalous</vt:lpstr>
    </vt:vector>
  </TitlesOfParts>
  <Manager/>
  <Company>Itä-Suomen elinvoimakeskus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Itä-Suomen elinvoimakeskuksen rahoituskatsaus 1/2026, liite 1: Rahoituspäätökset</dc:title>
  <dc:subject/>
  <dc:creator/>
  <cp:keywords>Itä-Suomen elinvoimakeskus</cp:keywords>
  <dc:description/>
  <cp:lastModifiedBy>Elo Ilkka (Elinvoimakeskus)</cp:lastModifiedBy>
  <cp:revision/>
  <dcterms:created xsi:type="dcterms:W3CDTF">2026-07-14T09:52:08Z</dcterms:created>
  <dcterms:modified xsi:type="dcterms:W3CDTF">2026-08-24T11:40:06Z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ohdepaikkakunnat">
    <vt:lpwstr/>
  </property>
  <property fmtid="{D5CDD505-2E9C-101B-9397-08002B2CF9AE}" pid="3" name="MediaServiceImageTags">
    <vt:lpwstr/>
  </property>
  <property fmtid="{D5CDD505-2E9C-101B-9397-08002B2CF9AE}" pid="4" name="ContentTypeId">
    <vt:lpwstr>0x01010040485BB5EA91409BADF540D1B0254D33040039B428FCAA81AD4CB5F35B97A9147781</vt:lpwstr>
  </property>
  <property fmtid="{D5CDD505-2E9C-101B-9397-08002B2CF9AE}" pid="5" name="Laatijaorganisaatio">
    <vt:lpwstr/>
  </property>
  <property fmtid="{D5CDD505-2E9C-101B-9397-08002B2CF9AE}" pid="6" name="Sis_x00e4_lt_x00f6_aihe">
    <vt:lpwstr/>
  </property>
  <property fmtid="{D5CDD505-2E9C-101B-9397-08002B2CF9AE}" pid="7" name="Kohdevirastot">
    <vt:lpwstr/>
  </property>
  <property fmtid="{D5CDD505-2E9C-101B-9397-08002B2CF9AE}" pid="8" name="Sisältöaihe">
    <vt:lpwstr/>
  </property>
  <property fmtid="{D5CDD505-2E9C-101B-9397-08002B2CF9AE}" pid="9" name="lcf76f155ced4ddcb4097134ff3c332f">
    <vt:lpwstr/>
  </property>
</Properties>
</file>